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rgebnisse_Abjagen_2018_und_Kill-Turni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<sst xmlns="http://schemas.openxmlformats.org/spreadsheetml/2006/main" count="316" uniqueCount="148">
  <si>
    <t xml:space="preserve">Nachname</t>
  </si>
  <si>
    <t xml:space="preserve">Vorname</t>
  </si>
  <si>
    <t xml:space="preserve">Verein</t>
  </si>
  <si>
    <t xml:space="preserve">AK</t>
  </si>
  <si>
    <t xml:space="preserve">BK</t>
  </si>
  <si>
    <t xml:space="preserve">Herren / Damen / Jugend</t>
  </si>
  <si>
    <t xml:space="preserve">Abjagen</t>
  </si>
  <si>
    <t xml:space="preserve">Kill-Turnier</t>
  </si>
  <si>
    <t xml:space="preserve">Faktor</t>
  </si>
  <si>
    <t xml:space="preserve">Abjagen x Faktor</t>
  </si>
  <si>
    <t xml:space="preserve">Kill-Turnier x Faktor</t>
  </si>
  <si>
    <t xml:space="preserve">Summe</t>
  </si>
  <si>
    <t xml:space="preserve">Platz Abjagen </t>
  </si>
  <si>
    <t xml:space="preserve">Platz Kill-Turnier</t>
  </si>
  <si>
    <t xml:space="preserve">Schumacher</t>
  </si>
  <si>
    <t xml:space="preserve">Madelene</t>
  </si>
  <si>
    <t xml:space="preserve">Hirschfelder Blide</t>
  </si>
  <si>
    <t xml:space="preserve">D</t>
  </si>
  <si>
    <t xml:space="preserve">CB mV CB</t>
  </si>
  <si>
    <t xml:space="preserve">d</t>
  </si>
  <si>
    <t xml:space="preserve">Gesche</t>
  </si>
  <si>
    <t xml:space="preserve">Andrea</t>
  </si>
  <si>
    <t xml:space="preserve">Müller</t>
  </si>
  <si>
    <t xml:space="preserve">Beate</t>
  </si>
  <si>
    <t xml:space="preserve">FBOE / Sportgruppe BEZ Lohmen</t>
  </si>
  <si>
    <t xml:space="preserve">ü40</t>
  </si>
  <si>
    <t xml:space="preserve">JB tr H</t>
  </si>
  <si>
    <t xml:space="preserve">Fabian</t>
  </si>
  <si>
    <t xml:space="preserve">Nicole</t>
  </si>
  <si>
    <t xml:space="preserve">JB mod CA</t>
  </si>
  <si>
    <t xml:space="preserve">Dittmar</t>
  </si>
  <si>
    <t xml:space="preserve">Susann</t>
  </si>
  <si>
    <t xml:space="preserve">bogen-abenteuer Dresden</t>
  </si>
  <si>
    <t xml:space="preserve">LB CA</t>
  </si>
  <si>
    <t xml:space="preserve">Matylis</t>
  </si>
  <si>
    <t xml:space="preserve">Diana</t>
  </si>
  <si>
    <t xml:space="preserve">PB H</t>
  </si>
  <si>
    <t xml:space="preserve">Aue</t>
  </si>
  <si>
    <t xml:space="preserve">Angie</t>
  </si>
  <si>
    <t xml:space="preserve">Jünnemann</t>
  </si>
  <si>
    <t xml:space="preserve">Sandra</t>
  </si>
  <si>
    <t xml:space="preserve">BogenCentrum</t>
  </si>
  <si>
    <t xml:space="preserve">C</t>
  </si>
  <si>
    <t xml:space="preserve">JB tr CA</t>
  </si>
  <si>
    <t xml:space="preserve">Herzberg</t>
  </si>
  <si>
    <t xml:space="preserve">Christina</t>
  </si>
  <si>
    <t xml:space="preserve">TSV Lindenberg</t>
  </si>
  <si>
    <t xml:space="preserve">LB H</t>
  </si>
  <si>
    <t xml:space="preserve">Michen</t>
  </si>
  <si>
    <t xml:space="preserve">Susanne</t>
  </si>
  <si>
    <t xml:space="preserve"> Bogen-Abenteuer Dresden</t>
  </si>
  <si>
    <t xml:space="preserve">Hahmann</t>
  </si>
  <si>
    <t xml:space="preserve">Katja</t>
  </si>
  <si>
    <t xml:space="preserve">Wesser</t>
  </si>
  <si>
    <t xml:space="preserve">Manuela</t>
  </si>
  <si>
    <t xml:space="preserve">Helbig</t>
  </si>
  <si>
    <t xml:space="preserve">Torsten</t>
  </si>
  <si>
    <t xml:space="preserve">H</t>
  </si>
  <si>
    <t xml:space="preserve">h</t>
  </si>
  <si>
    <t xml:space="preserve">Patrick</t>
  </si>
  <si>
    <t xml:space="preserve">Remo</t>
  </si>
  <si>
    <t xml:space="preserve">Briesen</t>
  </si>
  <si>
    <t xml:space="preserve">ü45</t>
  </si>
  <si>
    <t xml:space="preserve">Koch</t>
  </si>
  <si>
    <t xml:space="preserve">Uwe </t>
  </si>
  <si>
    <t xml:space="preserve">BEZ Lomen </t>
  </si>
  <si>
    <t xml:space="preserve">Kühne</t>
  </si>
  <si>
    <t xml:space="preserve">Holger</t>
  </si>
  <si>
    <t xml:space="preserve">Krebs</t>
  </si>
  <si>
    <t xml:space="preserve">Hartmut</t>
  </si>
  <si>
    <t xml:space="preserve">Vogel</t>
  </si>
  <si>
    <t xml:space="preserve">Roger</t>
  </si>
  <si>
    <t xml:space="preserve">Ralf</t>
  </si>
  <si>
    <t xml:space="preserve">Norkus</t>
  </si>
  <si>
    <t xml:space="preserve">Uwe</t>
  </si>
  <si>
    <t xml:space="preserve">Herrmann</t>
  </si>
  <si>
    <t xml:space="preserve">Lutz</t>
  </si>
  <si>
    <t xml:space="preserve">Lamprecht</t>
  </si>
  <si>
    <t xml:space="preserve">Scheuner</t>
  </si>
  <si>
    <t xml:space="preserve">Ralf </t>
  </si>
  <si>
    <t xml:space="preserve">BogenCentrum </t>
  </si>
  <si>
    <t xml:space="preserve">Gesch</t>
  </si>
  <si>
    <t xml:space="preserve">Bernd</t>
  </si>
  <si>
    <t xml:space="preserve">Essling</t>
  </si>
  <si>
    <t xml:space="preserve">Maik</t>
  </si>
  <si>
    <t xml:space="preserve">Endler</t>
  </si>
  <si>
    <t xml:space="preserve">Walter</t>
  </si>
  <si>
    <t xml:space="preserve">Gunther</t>
  </si>
  <si>
    <t xml:space="preserve">ohne</t>
  </si>
  <si>
    <t xml:space="preserve">Jörg</t>
  </si>
  <si>
    <t xml:space="preserve">Reinhöld</t>
  </si>
  <si>
    <t xml:space="preserve">Jörn</t>
  </si>
  <si>
    <t xml:space="preserve">ü55</t>
  </si>
  <si>
    <t xml:space="preserve">Irmisch</t>
  </si>
  <si>
    <t xml:space="preserve">Mirko</t>
  </si>
  <si>
    <t xml:space="preserve">Ludz</t>
  </si>
  <si>
    <t xml:space="preserve">Boris</t>
  </si>
  <si>
    <t xml:space="preserve">PB CA</t>
  </si>
  <si>
    <t xml:space="preserve">Schimke</t>
  </si>
  <si>
    <t xml:space="preserve">Marko</t>
  </si>
  <si>
    <t xml:space="preserve">Heleneschützen Bernau</t>
  </si>
  <si>
    <t xml:space="preserve">Wenk</t>
  </si>
  <si>
    <t xml:space="preserve">Andreas</t>
  </si>
  <si>
    <t xml:space="preserve">Wienhold</t>
  </si>
  <si>
    <t xml:space="preserve">RB H</t>
  </si>
  <si>
    <t xml:space="preserve">Schenk</t>
  </si>
  <si>
    <t xml:space="preserve">Lars</t>
  </si>
  <si>
    <t xml:space="preserve">SV Grün-Weiß Pirna e.V.</t>
  </si>
  <si>
    <t xml:space="preserve">Apitzsch</t>
  </si>
  <si>
    <t xml:space="preserve">Mario</t>
  </si>
  <si>
    <t xml:space="preserve">Engels</t>
  </si>
  <si>
    <t xml:space="preserve">Theo </t>
  </si>
  <si>
    <t xml:space="preserve">Mähne</t>
  </si>
  <si>
    <t xml:space="preserve">Tino</t>
  </si>
  <si>
    <t xml:space="preserve"> Hirschfelder Bilde </t>
  </si>
  <si>
    <t xml:space="preserve">Dahnke</t>
  </si>
  <si>
    <t xml:space="preserve">Michael</t>
  </si>
  <si>
    <t xml:space="preserve">Stefan</t>
  </si>
  <si>
    <t xml:space="preserve">Böhme</t>
  </si>
  <si>
    <t xml:space="preserve">Jens </t>
  </si>
  <si>
    <t xml:space="preserve">Becker</t>
  </si>
  <si>
    <t xml:space="preserve">BB CA</t>
  </si>
  <si>
    <t xml:space="preserve">Wolf</t>
  </si>
  <si>
    <t xml:space="preserve">Hardy</t>
  </si>
  <si>
    <t xml:space="preserve">Strehle_Mähne</t>
  </si>
  <si>
    <t xml:space="preserve">Karl-Leon</t>
  </si>
  <si>
    <t xml:space="preserve">Leineweber</t>
  </si>
  <si>
    <t xml:space="preserve">Christian </t>
  </si>
  <si>
    <t xml:space="preserve">ohne </t>
  </si>
  <si>
    <t xml:space="preserve">Kröner</t>
  </si>
  <si>
    <t xml:space="preserve">Schmidt</t>
  </si>
  <si>
    <t xml:space="preserve">Karsten</t>
  </si>
  <si>
    <t xml:space="preserve">H </t>
  </si>
  <si>
    <t xml:space="preserve">Eckhardt</t>
  </si>
  <si>
    <t xml:space="preserve">Karl-Heinz</t>
  </si>
  <si>
    <t xml:space="preserve">Joswig</t>
  </si>
  <si>
    <t xml:space="preserve">Oliver</t>
  </si>
  <si>
    <t xml:space="preserve">Julius</t>
  </si>
  <si>
    <t xml:space="preserve">u17m</t>
  </si>
  <si>
    <t xml:space="preserve">j</t>
  </si>
  <si>
    <t xml:space="preserve">Schuster</t>
  </si>
  <si>
    <t xml:space="preserve">Marc</t>
  </si>
  <si>
    <t xml:space="preserve">u14m</t>
  </si>
  <si>
    <t xml:space="preserve">Jarno</t>
  </si>
  <si>
    <t xml:space="preserve">Bartels</t>
  </si>
  <si>
    <t xml:space="preserve">Jonas</t>
  </si>
  <si>
    <t xml:space="preserve">Hirschfelder Bilde</t>
  </si>
  <si>
    <t xml:space="preserve">u12m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</si>
</sst>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L1" activeCellId="0" sqref="L1"/>
    </sheetView>
  </sheetViews>
  <sheetFormatPr defaultRowHeight="13.8" zeroHeight="false" outlineLevelRow="0" outlineLevelCol="0"/>
  <cols>
    <col collapsed="false" customWidth="true" hidden="false" outlineLevel="0" max="1" min="1" style="0" width="12.57"/>
    <col collapsed="false" customWidth="true" hidden="false" outlineLevel="0" max="2" min="2" style="0" width="10.91"/>
    <col collapsed="false" customWidth="true" hidden="false" outlineLevel="0" max="3" min="3" style="0" width="13.45"/>
    <col collapsed="false" customWidth="true" hidden="false" outlineLevel="0" max="4" min="4" style="0" width="6.17"/>
    <col collapsed="false" customWidth="true" hidden="false" outlineLevel="0" max="5" min="5" style="0" width="13.23"/>
    <col collapsed="false" customWidth="true" hidden="false" outlineLevel="0" max="6" min="6" style="0" width="8.49"/>
    <col collapsed="false" customWidth="true" hidden="false" outlineLevel="0" max="7" min="7" style="0" width="7.61"/>
    <col collapsed="false" customWidth="true" hidden="false" outlineLevel="0" max="8" min="8" style="0" width="9.7"/>
    <col collapsed="false" customWidth="true" hidden="false" outlineLevel="0" max="9" min="9" style="0" width="7.06"/>
    <col collapsed="false" customWidth="true" hidden="false" outlineLevel="0" max="10" min="10" style="1" width="8.82"/>
    <col collapsed="false" customWidth="true" hidden="false" outlineLevel="0" max="11" min="11" style="1" width="10.14"/>
    <col collapsed="false" customWidth="true" hidden="false" outlineLevel="0" max="12" min="12" style="1" width="8.82"/>
    <col collapsed="false" customWidth="true" hidden="false" outlineLevel="0" max="13" min="13" style="0" width="7.83"/>
    <col collapsed="false" customWidth="true" hidden="false" outlineLevel="0" max="14" min="14" style="0" width="6.83"/>
    <col collapsed="false" customWidth="true" hidden="false" outlineLevel="0" max="1020" min="15" style="0" width="5.18"/>
    <col collapsed="false" customWidth="true" hidden="false" outlineLevel="0" max="1025" min="1021" style="0" width="9.14"/>
  </cols>
  <sheetData>
    <row r="1" s="2" customFormat="true" ht="55.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AMG1" s="4"/>
      <c r="AMH1" s="4"/>
      <c r="AMI1" s="4"/>
      <c r="AMJ1" s="4"/>
    </row>
    <row r="2" customFormat="false" ht="13.8" hidden="false" customHeight="false" outlineLevel="0" collapsed="false">
      <c r="A2" s="0" t="s">
        <v>14</v>
      </c>
      <c r="B2" s="0" t="s">
        <v>15</v>
      </c>
      <c r="C2" s="0" t="s">
        <v>16</v>
      </c>
      <c r="D2" s="0" t="s">
        <v>17</v>
      </c>
      <c r="E2" s="0" t="s">
        <v>18</v>
      </c>
      <c r="F2" s="0" t="s">
        <v>19</v>
      </c>
      <c r="G2" s="0" t="n">
        <v>348</v>
      </c>
      <c r="H2" s="0" t="n">
        <v>405</v>
      </c>
      <c r="I2" s="0" t="n">
        <f aca="false">IF(E2="PB H",1,IF(E2="RB H",0.98,IF(E2="PB CA",0.97,IF(E2="RB CA",0.95,IF(E2="LB H",0.92,IF(E2="LB CA",0.89,IF(E2="JB tr H",0.88,IF(E2="JB tr CA",0.85,IF(E2="JB mod CA",0.8,IF(E2="CB oV CA",0.78,IF(E2="BB CA",0.74,IF(E2="CBB CA",0.72,IF(E2="Rec CA",0.7,IF(E2="CB mV CB",0.65,x) )))))))))))))</f>
        <v>0.65</v>
      </c>
      <c r="J2" s="5" t="n">
        <f aca="false">G2*I2</f>
        <v>226.2</v>
      </c>
      <c r="K2" s="5" t="n">
        <f aca="false">H2*I2</f>
        <v>263.25</v>
      </c>
      <c r="L2" s="1" t="n">
        <f aca="false">K2+J2</f>
        <v>489.45</v>
      </c>
      <c r="M2" s="0" t="n">
        <v>1</v>
      </c>
      <c r="N2" s="0" t="n">
        <v>1</v>
      </c>
    </row>
    <row r="3" customFormat="false" ht="13.8" hidden="false" customHeight="false" outlineLevel="0" collapsed="false">
      <c r="A3" s="0" t="s">
        <v>20</v>
      </c>
      <c r="B3" s="0" t="s">
        <v>21</v>
      </c>
      <c r="D3" s="0" t="s">
        <v>17</v>
      </c>
      <c r="E3" s="0" t="s">
        <v>18</v>
      </c>
      <c r="F3" s="0" t="s">
        <v>19</v>
      </c>
      <c r="G3" s="0" t="n">
        <v>298</v>
      </c>
      <c r="H3" s="0" t="n">
        <v>320</v>
      </c>
      <c r="I3" s="0" t="n">
        <f aca="false">IF(E3="PB H",1,IF(E3="RB H",0.98,IF(E3="PB CA",0.97,IF(E3="RB CA",0.95,IF(E3="LB H",0.92,IF(E3="LB CA",0.89,IF(E3="JB tr H",0.88,IF(E3="JB tr CA",0.85,IF(E3="JB mod CA",0.8,IF(E3="CB oV CA",0.78,IF(E3="BB CA",0.74,IF(E3="CBB CA",0.72,IF(E3="Rec CA",0.7,IF(E3="CB mV CB",0.65,x) )))))))))))))</f>
        <v>0.65</v>
      </c>
      <c r="J3" s="5" t="n">
        <f aca="false">G3*I3</f>
        <v>193.7</v>
      </c>
      <c r="K3" s="1" t="n">
        <f aca="false">H3*I3</f>
        <v>208</v>
      </c>
      <c r="L3" s="1" t="n">
        <f aca="false">K3+J3</f>
        <v>401.7</v>
      </c>
      <c r="M3" s="0" t="n">
        <v>2</v>
      </c>
    </row>
    <row r="4" customFormat="false" ht="13.8" hidden="false" customHeight="false" outlineLevel="0" collapsed="false">
      <c r="A4" s="0" t="s">
        <v>22</v>
      </c>
      <c r="B4" s="0" t="s">
        <v>23</v>
      </c>
      <c r="C4" s="0" t="s">
        <v>24</v>
      </c>
      <c r="D4" s="0" t="s">
        <v>25</v>
      </c>
      <c r="E4" s="0" t="s">
        <v>26</v>
      </c>
      <c r="F4" s="0" t="s">
        <v>19</v>
      </c>
      <c r="G4" s="0" t="n">
        <v>165</v>
      </c>
      <c r="H4" s="0" t="n">
        <v>220</v>
      </c>
      <c r="I4" s="0" t="n">
        <f aca="false">IF(E4="PB H",1,IF(E4="RB H",0.98,IF(E4="PB CA",0.97,IF(E4="RB CA",0.95,IF(E4="LB H",0.92,IF(E4="LB CA",0.89,IF(E4="JB tr H",0.88,IF(E4="JB tr CA",0.85,IF(E4="JB mod CA",0.8,IF(E4="CB oV CA",0.78,IF(E4="BB CA",0.74,IF(E4="CBB CA",0.72,IF(E4="Rec CA",0.7,IF(E4="CB mV CB",0.65,x) )))))))))))))</f>
        <v>0.88</v>
      </c>
      <c r="J4" s="5" t="n">
        <f aca="false">G4*I4</f>
        <v>145.2</v>
      </c>
      <c r="K4" s="1" t="n">
        <f aca="false">H4*I4</f>
        <v>193.6</v>
      </c>
      <c r="L4" s="1" t="n">
        <f aca="false">K4+J4</f>
        <v>338.8</v>
      </c>
      <c r="M4" s="0" t="n">
        <v>3</v>
      </c>
    </row>
    <row r="5" customFormat="false" ht="13.8" hidden="false" customHeight="false" outlineLevel="0" collapsed="false">
      <c r="A5" s="0" t="s">
        <v>27</v>
      </c>
      <c r="B5" s="0" t="s">
        <v>28</v>
      </c>
      <c r="D5" s="0" t="s">
        <v>17</v>
      </c>
      <c r="E5" s="0" t="s">
        <v>29</v>
      </c>
      <c r="F5" s="0" t="s">
        <v>19</v>
      </c>
      <c r="G5" s="0" t="n">
        <v>166</v>
      </c>
      <c r="H5" s="0" t="n">
        <v>205</v>
      </c>
      <c r="I5" s="0" t="n">
        <f aca="false">IF(E5="PB H",1,IF(E5="RB H",0.98,IF(E5="PB CA",0.97,IF(E5="RB CA",0.95,IF(E5="LB H",0.92,IF(E5="LB CA",0.89,IF(E5="JB tr H",0.88,IF(E5="JB tr CA",0.85,IF(E5="JB mod CA",0.8,IF(E5="CB oV CA",0.78,IF(E5="BB CA",0.74,IF(E5="CBB CA",0.72,IF(E5="Rec CA",0.7,IF(E5="CB mV CB",0.65,x) )))))))))))))</f>
        <v>0.8</v>
      </c>
      <c r="J5" s="1" t="n">
        <f aca="false">G5*I5</f>
        <v>132.8</v>
      </c>
      <c r="K5" s="1" t="n">
        <f aca="false">H5*I5</f>
        <v>164</v>
      </c>
      <c r="L5" s="1" t="n">
        <f aca="false">K5+J5</f>
        <v>296.8</v>
      </c>
    </row>
    <row r="6" customFormat="false" ht="13.8" hidden="false" customHeight="false" outlineLevel="0" collapsed="false">
      <c r="A6" s="0" t="s">
        <v>30</v>
      </c>
      <c r="B6" s="0" t="s">
        <v>31</v>
      </c>
      <c r="C6" s="0" t="s">
        <v>32</v>
      </c>
      <c r="D6" s="0" t="s">
        <v>17</v>
      </c>
      <c r="E6" s="0" t="s">
        <v>33</v>
      </c>
      <c r="F6" s="0" t="s">
        <v>19</v>
      </c>
      <c r="G6" s="0" t="n">
        <v>147</v>
      </c>
      <c r="H6" s="0" t="n">
        <v>100</v>
      </c>
      <c r="I6" s="0" t="n">
        <f aca="false">IF(E6="PB H",1,IF(E6="RB H",0.98,IF(E6="PB CA",0.97,IF(E6="RB CA",0.95,IF(E6="LB H",0.92,IF(E6="LB CA",0.89,IF(E6="JB tr H",0.88,IF(E6="JB tr CA",0.85,IF(E6="JB mod CA",0.8,IF(E6="CB oV CA",0.78,IF(E6="BB CA",0.74,IF(E6="CBB CA",0.72,IF(E6="Rec CA",0.7,IF(E6="CB mV CB",0.65,x) )))))))))))))</f>
        <v>0.89</v>
      </c>
      <c r="J6" s="1" t="n">
        <f aca="false">G6*I6</f>
        <v>130.83</v>
      </c>
      <c r="K6" s="1" t="n">
        <f aca="false">H6*I6</f>
        <v>89</v>
      </c>
      <c r="L6" s="1" t="n">
        <f aca="false">K6+J6</f>
        <v>219.83</v>
      </c>
    </row>
    <row r="7" customFormat="false" ht="13.8" hidden="false" customHeight="false" outlineLevel="0" collapsed="false">
      <c r="A7" s="0" t="s">
        <v>34</v>
      </c>
      <c r="B7" s="0" t="s">
        <v>35</v>
      </c>
      <c r="D7" s="0" t="s">
        <v>17</v>
      </c>
      <c r="E7" s="0" t="s">
        <v>36</v>
      </c>
      <c r="F7" s="0" t="s">
        <v>19</v>
      </c>
      <c r="G7" s="0" t="n">
        <v>88</v>
      </c>
      <c r="H7" s="0" t="n">
        <v>110</v>
      </c>
      <c r="I7" s="0" t="n">
        <f aca="false">IF(E7="PB H",1,IF(E7="RB H",0.98,IF(E7="PB CA",0.97,IF(E7="RB CA",0.95,IF(E7="LB H",0.92,IF(E7="LB CA",0.89,IF(E7="JB tr H",0.88,IF(E7="JB tr CA",0.85,IF(E7="JB mod CA",0.8,IF(E7="CB oV CA",0.78,IF(E7="BB CA",0.74,IF(E7="CBB CA",0.72,IF(E7="Rec CA",0.7,IF(E7="CB mV CB",0.65,x) )))))))))))))</f>
        <v>1</v>
      </c>
      <c r="J7" s="1" t="n">
        <f aca="false">G7*I7</f>
        <v>88</v>
      </c>
      <c r="K7" s="1" t="n">
        <f aca="false">H7*I7</f>
        <v>110</v>
      </c>
      <c r="L7" s="1" t="n">
        <f aca="false">K7+J7</f>
        <v>198</v>
      </c>
    </row>
    <row r="8" customFormat="false" ht="13.8" hidden="false" customHeight="false" outlineLevel="0" collapsed="false">
      <c r="A8" s="0" t="s">
        <v>37</v>
      </c>
      <c r="B8" s="0" t="s">
        <v>38</v>
      </c>
      <c r="C8" s="0" t="s">
        <v>32</v>
      </c>
      <c r="D8" s="0" t="s">
        <v>17</v>
      </c>
      <c r="E8" s="0" t="s">
        <v>29</v>
      </c>
      <c r="F8" s="0" t="s">
        <v>19</v>
      </c>
      <c r="G8" s="0" t="n">
        <v>125</v>
      </c>
      <c r="H8" s="0" t="n">
        <v>60</v>
      </c>
      <c r="I8" s="0" t="n">
        <f aca="false">IF(E8="PB H",1,IF(E8="RB H",0.98,IF(E8="PB CA",0.97,IF(E8="RB CA",0.95,IF(E8="LB H",0.92,IF(E8="LB CA",0.89,IF(E8="JB tr H",0.88,IF(E8="JB tr CA",0.85,IF(E8="JB mod CA",0.8,IF(E8="CB oV CA",0.78,IF(E8="BB CA",0.74,IF(E8="CBB CA",0.72,IF(E8="Rec CA",0.7,IF(E8="CB mV CB",0.65,x) )))))))))))))</f>
        <v>0.8</v>
      </c>
      <c r="J8" s="1" t="n">
        <f aca="false">G8*I8</f>
        <v>100</v>
      </c>
      <c r="K8" s="1" t="n">
        <f aca="false">H8*I8</f>
        <v>48</v>
      </c>
      <c r="L8" s="1" t="n">
        <f aca="false">K8+J8</f>
        <v>148</v>
      </c>
    </row>
    <row r="9" customFormat="false" ht="13.8" hidden="false" customHeight="false" outlineLevel="0" collapsed="false">
      <c r="A9" s="0" t="s">
        <v>39</v>
      </c>
      <c r="B9" s="0" t="s">
        <v>40</v>
      </c>
      <c r="C9" s="0" t="s">
        <v>41</v>
      </c>
      <c r="D9" s="0" t="s">
        <v>42</v>
      </c>
      <c r="E9" s="0" t="s">
        <v>43</v>
      </c>
      <c r="F9" s="0" t="s">
        <v>19</v>
      </c>
      <c r="G9" s="0" t="n">
        <v>88</v>
      </c>
      <c r="H9" s="0" t="n">
        <v>60</v>
      </c>
      <c r="I9" s="0" t="n">
        <f aca="false">IF(E9="PB H",1,IF(E9="RB H",0.98,IF(E9="PB CA",0.97,IF(E9="RB CA",0.95,IF(E9="LB H",0.92,IF(E9="LB CA",0.89,IF(E9="JB tr H",0.88,IF(E9="JB tr CA",0.85,IF(E9="JB mod CA",0.8,IF(E9="CB oV CA",0.78,IF(E9="BB CA",0.74,IF(E9="CBB CA",0.72,IF(E9="Rec CA",0.7,IF(E9="CB mV CB",0.65,x) )))))))))))))</f>
        <v>0.85</v>
      </c>
      <c r="J9" s="1" t="n">
        <f aca="false">G9*I9</f>
        <v>74.8</v>
      </c>
      <c r="K9" s="1" t="n">
        <f aca="false">H9*I9</f>
        <v>51</v>
      </c>
      <c r="L9" s="1" t="n">
        <f aca="false">K9+J9</f>
        <v>125.8</v>
      </c>
    </row>
    <row r="10" customFormat="false" ht="13.8" hidden="false" customHeight="false" outlineLevel="0" collapsed="false">
      <c r="A10" s="0" t="s">
        <v>44</v>
      </c>
      <c r="B10" s="0" t="s">
        <v>45</v>
      </c>
      <c r="C10" s="0" t="s">
        <v>46</v>
      </c>
      <c r="D10" s="0" t="s">
        <v>17</v>
      </c>
      <c r="E10" s="0" t="s">
        <v>47</v>
      </c>
      <c r="F10" s="0" t="s">
        <v>19</v>
      </c>
      <c r="G10" s="0" t="n">
        <v>91</v>
      </c>
      <c r="H10" s="0" t="n">
        <v>45</v>
      </c>
      <c r="I10" s="0" t="n">
        <f aca="false">IF(E10="PB H",1,IF(E10="RB H",0.98,IF(E10="PB CA",0.97,IF(E10="RB CA",0.95,IF(E10="LB H",0.92,IF(E10="LB CA",0.89,IF(E10="JB tr H",0.88,IF(E10="JB tr CA",0.85,IF(E10="JB mod CA",0.8,IF(E10="CB oV CA",0.78,IF(E10="BB CA",0.74,IF(E10="CBB CA",0.72,IF(E10="Rec CA",0.7,IF(E10="CB mV CB",0.65,x) )))))))))))))</f>
        <v>0.92</v>
      </c>
      <c r="J10" s="1" t="n">
        <f aca="false">G10*I10</f>
        <v>83.72</v>
      </c>
      <c r="K10" s="1" t="n">
        <f aca="false">H10*I10</f>
        <v>41.4</v>
      </c>
      <c r="L10" s="1" t="n">
        <f aca="false">K10+J10</f>
        <v>125.12</v>
      </c>
    </row>
    <row r="11" customFormat="false" ht="13.8" hidden="false" customHeight="false" outlineLevel="0" collapsed="false">
      <c r="A11" s="0" t="s">
        <v>48</v>
      </c>
      <c r="B11" s="0" t="s">
        <v>49</v>
      </c>
      <c r="C11" s="0" t="s">
        <v>50</v>
      </c>
      <c r="D11" s="0" t="s">
        <v>17</v>
      </c>
      <c r="E11" s="0" t="s">
        <v>33</v>
      </c>
      <c r="F11" s="0" t="s">
        <v>19</v>
      </c>
      <c r="G11" s="0" t="n">
        <v>79</v>
      </c>
      <c r="H11" s="0" t="n">
        <v>50</v>
      </c>
      <c r="I11" s="0" t="n">
        <f aca="false">IF(E11="PB H",1,IF(E11="RB H",0.98,IF(E11="PB CA",0.97,IF(E11="RB CA",0.95,IF(E11="LB H",0.92,IF(E11="LB CA",0.89,IF(E11="JB tr H",0.88,IF(E11="JB tr CA",0.85,IF(E11="JB mod CA",0.8,IF(E11="CB oV CA",0.78,IF(E11="BB CA",0.74,IF(E11="CBB CA",0.72,IF(E11="Rec CA",0.7,IF(E11="CB mV CB",0.65,x) )))))))))))))</f>
        <v>0.89</v>
      </c>
      <c r="J11" s="1" t="n">
        <f aca="false">G11*I11</f>
        <v>70.31</v>
      </c>
      <c r="K11" s="1" t="n">
        <f aca="false">H11*I11</f>
        <v>44.5</v>
      </c>
      <c r="L11" s="1" t="n">
        <f aca="false">K11+J11</f>
        <v>114.81</v>
      </c>
    </row>
    <row r="12" customFormat="false" ht="13.8" hidden="false" customHeight="false" outlineLevel="0" collapsed="false">
      <c r="A12" s="0" t="s">
        <v>51</v>
      </c>
      <c r="B12" s="0" t="s">
        <v>52</v>
      </c>
      <c r="D12" s="0" t="s">
        <v>17</v>
      </c>
      <c r="E12" s="0" t="s">
        <v>33</v>
      </c>
      <c r="F12" s="0" t="s">
        <v>19</v>
      </c>
      <c r="G12" s="0" t="n">
        <v>76</v>
      </c>
      <c r="H12" s="0" t="n">
        <v>35</v>
      </c>
      <c r="I12" s="0" t="n">
        <f aca="false">IF(E12="PB H",1,IF(E12="RB H",0.98,IF(E12="PB CA",0.97,IF(E12="RB CA",0.95,IF(E12="LB H",0.92,IF(E12="LB CA",0.89,IF(E12="JB tr H",0.88,IF(E12="JB tr CA",0.85,IF(E12="JB mod CA",0.8,IF(E12="CB oV CA",0.78,IF(E12="BB CA",0.74,IF(E12="CBB CA",0.72,IF(E12="Rec CA",0.7,IF(E12="CB mV CB",0.65,x) )))))))))))))</f>
        <v>0.89</v>
      </c>
      <c r="J12" s="1" t="n">
        <f aca="false">G12*I12</f>
        <v>67.64</v>
      </c>
      <c r="K12" s="1" t="n">
        <f aca="false">H12*I12</f>
        <v>31.15</v>
      </c>
      <c r="L12" s="1" t="n">
        <f aca="false">K12+J12</f>
        <v>98.79</v>
      </c>
    </row>
    <row r="13" customFormat="false" ht="13.8" hidden="false" customHeight="false" outlineLevel="0" collapsed="false">
      <c r="A13" s="0" t="s">
        <v>53</v>
      </c>
      <c r="B13" s="0" t="s">
        <v>54</v>
      </c>
      <c r="D13" s="0" t="s">
        <v>17</v>
      </c>
      <c r="E13" s="0" t="s">
        <v>33</v>
      </c>
      <c r="F13" s="0" t="s">
        <v>19</v>
      </c>
      <c r="G13" s="0" t="n">
        <v>50</v>
      </c>
      <c r="H13" s="0" t="n">
        <v>-10</v>
      </c>
      <c r="I13" s="0" t="n">
        <f aca="false">IF(E13="PB H",1,IF(E13="RB H",0.98,IF(E13="PB CA",0.97,IF(E13="RB CA",0.95,IF(E13="LB H",0.92,IF(E13="LB CA",0.89,IF(E13="JB tr H",0.88,IF(E13="JB tr CA",0.85,IF(E13="JB mod CA",0.8,IF(E13="CB oV CA",0.78,IF(E13="BB CA",0.74,IF(E13="CBB CA",0.72,IF(E13="Rec CA",0.7,IF(E13="CB mV CB",0.65,x) )))))))))))))</f>
        <v>0.89</v>
      </c>
      <c r="J13" s="1" t="n">
        <f aca="false">G13*I13</f>
        <v>44.5</v>
      </c>
      <c r="K13" s="1" t="n">
        <f aca="false">H13*I13</f>
        <v>-8.9</v>
      </c>
      <c r="L13" s="1" t="n">
        <f aca="false">K13+J13</f>
        <v>35.6</v>
      </c>
    </row>
    <row r="14" customFormat="false" ht="13.8" hidden="false" customHeight="false" outlineLevel="0" collapsed="false">
      <c r="A14" s="0" t="s">
        <v>55</v>
      </c>
      <c r="B14" s="0" t="s">
        <v>56</v>
      </c>
      <c r="D14" s="0" t="s">
        <v>57</v>
      </c>
      <c r="E14" s="0" t="s">
        <v>18</v>
      </c>
      <c r="F14" s="0" t="s">
        <v>58</v>
      </c>
      <c r="G14" s="0" t="n">
        <v>403</v>
      </c>
      <c r="H14" s="0" t="n">
        <v>440</v>
      </c>
      <c r="I14" s="0" t="n">
        <f aca="false">IF(E14="PB H",1,IF(E14="RB H",0.98,IF(E14="PB CA",0.97,IF(E14="RB CA",0.95,IF(E14="LB H",0.92,IF(E14="LB CA",0.89,IF(E14="JB tr H",0.88,IF(E14="JB tr CA",0.85,IF(E14="JB mod CA",0.8,IF(E14="CB oV CA",0.78,IF(E14="BB CA",0.74,IF(E14="CBB CA",0.72,IF(E14="Rec CA",0.7,IF(E14="CB mV CB",0.65,x) )))))))))))))</f>
        <v>0.65</v>
      </c>
      <c r="J14" s="5" t="n">
        <f aca="false">G14*I14</f>
        <v>261.95</v>
      </c>
      <c r="K14" s="5" t="n">
        <f aca="false">H14*I14</f>
        <v>286</v>
      </c>
      <c r="L14" s="1" t="n">
        <f aca="false">K14+J14</f>
        <v>547.95</v>
      </c>
      <c r="M14" s="0" t="n">
        <v>1</v>
      </c>
      <c r="N14" s="0" t="n">
        <v>1</v>
      </c>
    </row>
    <row r="15" customFormat="false" ht="13.8" hidden="false" customHeight="false" outlineLevel="0" collapsed="false">
      <c r="A15" s="0" t="s">
        <v>14</v>
      </c>
      <c r="B15" s="0" t="s">
        <v>59</v>
      </c>
      <c r="C15" s="0" t="s">
        <v>16</v>
      </c>
      <c r="D15" s="0" t="s">
        <v>57</v>
      </c>
      <c r="E15" s="0" t="s">
        <v>18</v>
      </c>
      <c r="F15" s="0" t="s">
        <v>58</v>
      </c>
      <c r="G15" s="0" t="n">
        <v>364</v>
      </c>
      <c r="H15" s="0" t="n">
        <v>405</v>
      </c>
      <c r="I15" s="0" t="n">
        <f aca="false">IF(E15="PB H",1,IF(E15="RB H",0.98,IF(E15="PB CA",0.97,IF(E15="RB CA",0.95,IF(E15="LB H",0.92,IF(E15="LB CA",0.89,IF(E15="JB tr H",0.88,IF(E15="JB tr CA",0.85,IF(E15="JB mod CA",0.8,IF(E15="CB oV CA",0.78,IF(E15="BB CA",0.74,IF(E15="CBB CA",0.72,IF(E15="Rec CA",0.7,IF(E15="CB mV CB",0.65,x) )))))))))))))</f>
        <v>0.65</v>
      </c>
      <c r="J15" s="5" t="n">
        <f aca="false">G15*I15</f>
        <v>236.6</v>
      </c>
      <c r="K15" s="1" t="n">
        <f aca="false">H15*I15</f>
        <v>263.25</v>
      </c>
      <c r="L15" s="1" t="n">
        <f aca="false">K15+J15</f>
        <v>499.85</v>
      </c>
      <c r="M15" s="0" t="n">
        <v>2</v>
      </c>
    </row>
    <row r="16" customFormat="false" ht="13.8" hidden="false" customHeight="false" outlineLevel="0" collapsed="false">
      <c r="A16" s="0" t="s">
        <v>20</v>
      </c>
      <c r="B16" s="0" t="s">
        <v>60</v>
      </c>
      <c r="C16" s="0" t="s">
        <v>61</v>
      </c>
      <c r="D16" s="0" t="s">
        <v>62</v>
      </c>
      <c r="E16" s="0" t="s">
        <v>18</v>
      </c>
      <c r="F16" s="0" t="s">
        <v>58</v>
      </c>
      <c r="G16" s="0" t="n">
        <v>364</v>
      </c>
      <c r="H16" s="0" t="n">
        <v>360</v>
      </c>
      <c r="I16" s="0" t="n">
        <f aca="false">IF(E16="PB H",1,IF(E16="RB H",0.98,IF(E16="PB CA",0.97,IF(E16="RB CA",0.95,IF(E16="LB H",0.92,IF(E16="LB CA",0.89,IF(E16="JB tr H",0.88,IF(E16="JB tr CA",0.85,IF(E16="JB mod CA",0.8,IF(E16="CB oV CA",0.78,IF(E16="BB CA",0.74,IF(E16="CBB CA",0.72,IF(E16="Rec CA",0.7,IF(E16="CB mV CB",0.65,x) )))))))))))))</f>
        <v>0.65</v>
      </c>
      <c r="J16" s="5" t="n">
        <f aca="false">G16*I16</f>
        <v>236.6</v>
      </c>
      <c r="K16" s="1" t="n">
        <f aca="false">H16*I16</f>
        <v>234</v>
      </c>
      <c r="L16" s="1" t="n">
        <f aca="false">K16+J16</f>
        <v>470.6</v>
      </c>
      <c r="M16" s="0" t="n">
        <v>3</v>
      </c>
    </row>
    <row r="17" customFormat="false" ht="13.8" hidden="false" customHeight="false" outlineLevel="0" collapsed="false">
      <c r="A17" s="0" t="s">
        <v>63</v>
      </c>
      <c r="B17" s="0" t="s">
        <v>64</v>
      </c>
      <c r="C17" s="0" t="s">
        <v>65</v>
      </c>
      <c r="D17" s="0" t="s">
        <v>62</v>
      </c>
      <c r="E17" s="0" t="s">
        <v>43</v>
      </c>
      <c r="F17" s="0" t="s">
        <v>58</v>
      </c>
      <c r="G17" s="0" t="n">
        <v>253</v>
      </c>
      <c r="H17" s="0" t="n">
        <v>280</v>
      </c>
      <c r="I17" s="0" t="n">
        <f aca="false">IF(E17="PB H",1,IF(E17="RB H",0.98,IF(E17="PB CA",0.97,IF(E17="RB CA",0.95,IF(E17="LB H",0.92,IF(E17="LB CA",0.89,IF(E17="JB tr H",0.88,IF(E17="JB tr CA",0.85,IF(E17="JB mod CA",0.8,IF(E17="CB oV CA",0.78,IF(E17="BB CA",0.74,IF(E17="CBB CA",0.72,IF(E17="Rec CA",0.7,IF(E17="CB mV CB",0.65,x) )))))))))))))</f>
        <v>0.85</v>
      </c>
      <c r="J17" s="1" t="n">
        <f aca="false">G17*I17</f>
        <v>215.05</v>
      </c>
      <c r="K17" s="1" t="n">
        <f aca="false">H17*I17</f>
        <v>238</v>
      </c>
      <c r="L17" s="1" t="n">
        <f aca="false">K17+J17</f>
        <v>453.05</v>
      </c>
    </row>
    <row r="18" customFormat="false" ht="13.8" hidden="false" customHeight="false" outlineLevel="0" collapsed="false">
      <c r="A18" s="0" t="s">
        <v>66</v>
      </c>
      <c r="B18" s="0" t="s">
        <v>67</v>
      </c>
      <c r="D18" s="0" t="s">
        <v>57</v>
      </c>
      <c r="E18" s="0" t="s">
        <v>43</v>
      </c>
      <c r="F18" s="0" t="s">
        <v>58</v>
      </c>
      <c r="G18" s="0" t="n">
        <v>232</v>
      </c>
      <c r="H18" s="0" t="n">
        <v>260</v>
      </c>
      <c r="I18" s="0" t="n">
        <f aca="false">IF(E18="PB H",1,IF(E18="RB H",0.98,IF(E18="PB CA",0.97,IF(E18="RB CA",0.95,IF(E18="LB H",0.92,IF(E18="LB CA",0.89,IF(E18="JB tr H",0.88,IF(E18="JB tr CA",0.85,IF(E18="JB mod CA",0.8,IF(E18="CB oV CA",0.78,IF(E18="BB CA",0.74,IF(E18="CBB CA",0.72,IF(E18="Rec CA",0.7,IF(E18="CB mV CB",0.65,x) )))))))))))))</f>
        <v>0.85</v>
      </c>
      <c r="J18" s="1" t="n">
        <f aca="false">G18*I18</f>
        <v>197.2</v>
      </c>
      <c r="K18" s="1" t="n">
        <f aca="false">H18*I18</f>
        <v>221</v>
      </c>
      <c r="L18" s="1" t="n">
        <f aca="false">K18+J18</f>
        <v>418.2</v>
      </c>
    </row>
    <row r="19" customFormat="false" ht="13.8" hidden="false" customHeight="false" outlineLevel="0" collapsed="false">
      <c r="A19" s="0" t="s">
        <v>68</v>
      </c>
      <c r="B19" s="0" t="s">
        <v>69</v>
      </c>
      <c r="D19" s="0" t="s">
        <v>57</v>
      </c>
      <c r="E19" s="0" t="s">
        <v>29</v>
      </c>
      <c r="F19" s="0" t="s">
        <v>58</v>
      </c>
      <c r="G19" s="0" t="n">
        <v>258</v>
      </c>
      <c r="H19" s="0" t="n">
        <v>250</v>
      </c>
      <c r="I19" s="0" t="n">
        <f aca="false">IF(E19="PB H",1,IF(E19="RB H",0.98,IF(E19="PB CA",0.97,IF(E19="RB CA",0.95,IF(E19="LB H",0.92,IF(E19="LB CA",0.89,IF(E19="JB tr H",0.88,IF(E19="JB tr CA",0.85,IF(E19="JB mod CA",0.8,IF(E19="CB oV CA",0.78,IF(E19="BB CA",0.74,IF(E19="CBB CA",0.72,IF(E19="Rec CA",0.7,IF(E19="CB mV CB",0.65,x) )))))))))))))</f>
        <v>0.8</v>
      </c>
      <c r="J19" s="1" t="n">
        <f aca="false">G19*I19</f>
        <v>206.4</v>
      </c>
      <c r="K19" s="1" t="n">
        <f aca="false">H19*I19</f>
        <v>200</v>
      </c>
      <c r="L19" s="1" t="n">
        <f aca="false">K19+J19</f>
        <v>406.4</v>
      </c>
    </row>
    <row r="20" customFormat="false" ht="13.8" hidden="false" customHeight="false" outlineLevel="0" collapsed="false">
      <c r="A20" s="0" t="s">
        <v>70</v>
      </c>
      <c r="B20" s="0" t="s">
        <v>71</v>
      </c>
      <c r="D20" s="0" t="s">
        <v>57</v>
      </c>
      <c r="E20" s="0" t="s">
        <v>29</v>
      </c>
      <c r="F20" s="0" t="s">
        <v>58</v>
      </c>
      <c r="G20" s="0" t="n">
        <v>218</v>
      </c>
      <c r="H20" s="0" t="n">
        <v>270</v>
      </c>
      <c r="I20" s="0" t="n">
        <f aca="false">IF(E20="PB H",1,IF(E20="RB H",0.98,IF(E20="PB CA",0.97,IF(E20="RB CA",0.95,IF(E20="LB H",0.92,IF(E20="LB CA",0.89,IF(E20="JB tr H",0.88,IF(E20="JB tr CA",0.85,IF(E20="JB mod CA",0.8,IF(E20="CB oV CA",0.78,IF(E20="BB CA",0.74,IF(E20="CBB CA",0.72,IF(E20="Rec CA",0.7,IF(E20="CB mV CB",0.65,x) )))))))))))))</f>
        <v>0.8</v>
      </c>
      <c r="J20" s="1" t="n">
        <f aca="false">G20*I20</f>
        <v>174.4</v>
      </c>
      <c r="K20" s="1" t="n">
        <f aca="false">H20*I20</f>
        <v>216</v>
      </c>
      <c r="L20" s="1" t="n">
        <f aca="false">K20+J20</f>
        <v>390.4</v>
      </c>
    </row>
    <row r="21" customFormat="false" ht="13.8" hidden="false" customHeight="false" outlineLevel="0" collapsed="false">
      <c r="A21" s="0" t="s">
        <v>22</v>
      </c>
      <c r="B21" s="0" t="s">
        <v>72</v>
      </c>
      <c r="C21" s="0" t="s">
        <v>24</v>
      </c>
      <c r="D21" s="0" t="s">
        <v>62</v>
      </c>
      <c r="E21" s="0" t="s">
        <v>18</v>
      </c>
      <c r="F21" s="0" t="s">
        <v>58</v>
      </c>
      <c r="G21" s="0" t="n">
        <v>326</v>
      </c>
      <c r="H21" s="0" t="n">
        <v>266</v>
      </c>
      <c r="I21" s="0" t="n">
        <f aca="false">IF(E21="PB H",1,IF(E21="RB H",0.98,IF(E21="PB CA",0.97,IF(E21="RB CA",0.95,IF(E21="LB H",0.92,IF(E21="LB CA",0.89,IF(E21="JB tr H",0.88,IF(E21="JB tr CA",0.85,IF(E21="JB mod CA",0.8,IF(E21="CB oV CA",0.78,IF(E21="BB CA",0.74,IF(E21="CBB CA",0.72,IF(E21="Rec CA",0.7,IF(E21="CB mV CB",0.65,x) )))))))))))))</f>
        <v>0.65</v>
      </c>
      <c r="J21" s="1" t="n">
        <f aca="false">G21*I21</f>
        <v>211.9</v>
      </c>
      <c r="K21" s="1" t="n">
        <f aca="false">H21*I21</f>
        <v>172.9</v>
      </c>
      <c r="L21" s="1" t="n">
        <f aca="false">K21+J21</f>
        <v>384.8</v>
      </c>
    </row>
    <row r="22" customFormat="false" ht="13.8" hidden="false" customHeight="false" outlineLevel="0" collapsed="false">
      <c r="A22" s="0" t="s">
        <v>73</v>
      </c>
      <c r="B22" s="0" t="s">
        <v>74</v>
      </c>
      <c r="D22" s="0" t="s">
        <v>57</v>
      </c>
      <c r="E22" s="0" t="s">
        <v>29</v>
      </c>
      <c r="F22" s="0" t="s">
        <v>58</v>
      </c>
      <c r="G22" s="0" t="n">
        <v>237</v>
      </c>
      <c r="H22" s="0" t="n">
        <v>240</v>
      </c>
      <c r="I22" s="0" t="n">
        <f aca="false">IF(E22="PB H",1,IF(E22="RB H",0.98,IF(E22="PB CA",0.97,IF(E22="RB CA",0.95,IF(E22="LB H",0.92,IF(E22="LB CA",0.89,IF(E22="JB tr H",0.88,IF(E22="JB tr CA",0.85,IF(E22="JB mod CA",0.8,IF(E22="CB oV CA",0.78,IF(E22="BB CA",0.74,IF(E22="CBB CA",0.72,IF(E22="Rec CA",0.7,IF(E22="CB mV CB",0.65,x) )))))))))))))</f>
        <v>0.8</v>
      </c>
      <c r="J22" s="1" t="n">
        <f aca="false">G22*I22</f>
        <v>189.6</v>
      </c>
      <c r="K22" s="1" t="n">
        <f aca="false">H22*I22</f>
        <v>192</v>
      </c>
      <c r="L22" s="1" t="n">
        <f aca="false">K22+J22</f>
        <v>381.6</v>
      </c>
    </row>
    <row r="23" customFormat="false" ht="13.8" hidden="false" customHeight="false" outlineLevel="0" collapsed="false">
      <c r="A23" s="0" t="s">
        <v>75</v>
      </c>
      <c r="B23" s="0" t="s">
        <v>76</v>
      </c>
      <c r="C23" s="0" t="s">
        <v>46</v>
      </c>
      <c r="D23" s="0" t="s">
        <v>57</v>
      </c>
      <c r="E23" s="0" t="s">
        <v>47</v>
      </c>
      <c r="F23" s="0" t="s">
        <v>58</v>
      </c>
      <c r="G23" s="0" t="n">
        <v>207</v>
      </c>
      <c r="H23" s="0" t="n">
        <v>205</v>
      </c>
      <c r="I23" s="0" t="n">
        <f aca="false">IF(E23="PB H",1,IF(E23="RB H",0.98,IF(E23="PB CA",0.97,IF(E23="RB CA",0.95,IF(E23="LB H",0.92,IF(E23="LB CA",0.89,IF(E23="JB tr H",0.88,IF(E23="JB tr CA",0.85,IF(E23="JB mod CA",0.8,IF(E23="CB oV CA",0.78,IF(E23="BB CA",0.74,IF(E23="CBB CA",0.72,IF(E23="Rec CA",0.7,IF(E23="CB mV CB",0.65,x) )))))))))))))</f>
        <v>0.92</v>
      </c>
      <c r="J23" s="1" t="n">
        <f aca="false">G23*I23</f>
        <v>190.44</v>
      </c>
      <c r="K23" s="1" t="n">
        <f aca="false">H23*I23</f>
        <v>188.6</v>
      </c>
      <c r="L23" s="1" t="n">
        <f aca="false">K23+J23</f>
        <v>379.04</v>
      </c>
    </row>
    <row r="24" customFormat="false" ht="13.8" hidden="false" customHeight="false" outlineLevel="0" collapsed="false">
      <c r="A24" s="0" t="s">
        <v>77</v>
      </c>
      <c r="B24" s="0" t="s">
        <v>72</v>
      </c>
      <c r="D24" s="0" t="s">
        <v>57</v>
      </c>
      <c r="E24" s="0" t="s">
        <v>29</v>
      </c>
      <c r="F24" s="0" t="s">
        <v>58</v>
      </c>
      <c r="G24" s="0" t="n">
        <v>223</v>
      </c>
      <c r="H24" s="0" t="n">
        <v>185</v>
      </c>
      <c r="I24" s="0" t="n">
        <f aca="false">IF(E24="PB H",1,IF(E24="RB H",0.98,IF(E24="PB CA",0.97,IF(E24="RB CA",0.95,IF(E24="LB H",0.92,IF(E24="LB CA",0.89,IF(E24="JB tr H",0.88,IF(E24="JB tr CA",0.85,IF(E24="JB mod CA",0.8,IF(E24="CB oV CA",0.78,IF(E24="BB CA",0.74,IF(E24="CBB CA",0.72,IF(E24="Rec CA",0.7,IF(E24="CB mV CB",0.65,x) )))))))))))))</f>
        <v>0.8</v>
      </c>
      <c r="J24" s="1" t="n">
        <f aca="false">G24*I24</f>
        <v>178.4</v>
      </c>
      <c r="K24" s="1" t="n">
        <f aca="false">H24*I24</f>
        <v>148</v>
      </c>
      <c r="L24" s="1" t="n">
        <f aca="false">K24+J24</f>
        <v>326.4</v>
      </c>
    </row>
    <row r="25" customFormat="false" ht="13.8" hidden="false" customHeight="false" outlineLevel="0" collapsed="false">
      <c r="A25" s="0" t="s">
        <v>78</v>
      </c>
      <c r="B25" s="0" t="s">
        <v>79</v>
      </c>
      <c r="C25" s="0" t="s">
        <v>80</v>
      </c>
      <c r="D25" s="0" t="s">
        <v>57</v>
      </c>
      <c r="E25" s="0" t="s">
        <v>33</v>
      </c>
      <c r="F25" s="0" t="s">
        <v>58</v>
      </c>
      <c r="G25" s="0" t="n">
        <v>165</v>
      </c>
      <c r="H25" s="0" t="n">
        <v>200</v>
      </c>
      <c r="I25" s="0" t="n">
        <f aca="false">IF(E25="PB H",1,IF(E25="RB H",0.98,IF(E25="PB CA",0.97,IF(E25="RB CA",0.95,IF(E25="LB H",0.92,IF(E25="LB CA",0.89,IF(E25="JB tr H",0.88,IF(E25="JB tr CA",0.85,IF(E25="JB mod CA",0.8,IF(E25="CB oV CA",0.78,IF(E25="BB CA",0.74,IF(E25="CBB CA",0.72,IF(E25="Rec CA",0.7,IF(E25="CB mV CB",0.65,x) )))))))))))))</f>
        <v>0.89</v>
      </c>
      <c r="J25" s="1" t="n">
        <f aca="false">G25*I25</f>
        <v>146.85</v>
      </c>
      <c r="K25" s="1" t="n">
        <f aca="false">H25*I25</f>
        <v>178</v>
      </c>
      <c r="L25" s="1" t="n">
        <f aca="false">K25+J25</f>
        <v>324.85</v>
      </c>
    </row>
    <row r="26" customFormat="false" ht="13.8" hidden="false" customHeight="false" outlineLevel="0" collapsed="false">
      <c r="A26" s="0" t="s">
        <v>81</v>
      </c>
      <c r="B26" s="0" t="s">
        <v>82</v>
      </c>
      <c r="D26" s="0" t="s">
        <v>57</v>
      </c>
      <c r="E26" s="0" t="s">
        <v>36</v>
      </c>
      <c r="F26" s="0" t="s">
        <v>58</v>
      </c>
      <c r="G26" s="0" t="n">
        <v>171</v>
      </c>
      <c r="H26" s="0" t="n">
        <v>135</v>
      </c>
      <c r="I26" s="0" t="n">
        <f aca="false">IF(E26="PB H",1,IF(E26="RB H",0.98,IF(E26="PB CA",0.97,IF(E26="RB CA",0.95,IF(E26="LB H",0.92,IF(E26="LB CA",0.89,IF(E26="JB tr H",0.88,IF(E26="JB tr CA",0.85,IF(E26="JB mod CA",0.8,IF(E26="CB oV CA",0.78,IF(E26="BB CA",0.74,IF(E26="CBB CA",0.72,IF(E26="Rec CA",0.7,IF(E26="CB mV CB",0.65,x) )))))))))))))</f>
        <v>1</v>
      </c>
      <c r="J26" s="1" t="n">
        <f aca="false">G26*I26</f>
        <v>171</v>
      </c>
      <c r="K26" s="1" t="n">
        <f aca="false">H26*I26</f>
        <v>135</v>
      </c>
      <c r="L26" s="1" t="n">
        <f aca="false">K26+J26</f>
        <v>306</v>
      </c>
    </row>
    <row r="27" customFormat="false" ht="13.8" hidden="false" customHeight="false" outlineLevel="0" collapsed="false">
      <c r="A27" s="0" t="s">
        <v>83</v>
      </c>
      <c r="B27" s="0" t="s">
        <v>84</v>
      </c>
      <c r="D27" s="0" t="s">
        <v>57</v>
      </c>
      <c r="E27" s="0" t="s">
        <v>29</v>
      </c>
      <c r="F27" s="0" t="s">
        <v>58</v>
      </c>
      <c r="G27" s="0" t="n">
        <v>202</v>
      </c>
      <c r="H27" s="0" t="n">
        <v>180</v>
      </c>
      <c r="I27" s="0" t="n">
        <f aca="false">IF(E27="PB H",1,IF(E27="RB H",0.98,IF(E27="PB CA",0.97,IF(E27="RB CA",0.95,IF(E27="LB H",0.92,IF(E27="LB CA",0.89,IF(E27="JB tr H",0.88,IF(E27="JB tr CA",0.85,IF(E27="JB mod CA",0.8,IF(E27="CB oV CA",0.78,IF(E27="BB CA",0.74,IF(E27="CBB CA",0.72,IF(E27="Rec CA",0.7,IF(E27="CB mV CB",0.65,x) )))))))))))))</f>
        <v>0.8</v>
      </c>
      <c r="J27" s="1" t="n">
        <f aca="false">G27*I27</f>
        <v>161.6</v>
      </c>
      <c r="K27" s="1" t="n">
        <f aca="false">H27*I27</f>
        <v>144</v>
      </c>
      <c r="L27" s="1" t="n">
        <f aca="false">K27+J27</f>
        <v>305.6</v>
      </c>
    </row>
    <row r="28" customFormat="false" ht="13.8" hidden="false" customHeight="false" outlineLevel="0" collapsed="false">
      <c r="A28" s="0" t="s">
        <v>85</v>
      </c>
      <c r="B28" s="0" t="s">
        <v>84</v>
      </c>
      <c r="D28" s="0" t="s">
        <v>57</v>
      </c>
      <c r="E28" s="0" t="s">
        <v>43</v>
      </c>
      <c r="F28" s="0" t="s">
        <v>58</v>
      </c>
      <c r="G28" s="0" t="n">
        <v>178</v>
      </c>
      <c r="H28" s="0" t="n">
        <v>150</v>
      </c>
      <c r="I28" s="0" t="n">
        <f aca="false">IF(E28="PB H",1,IF(E28="RB H",0.98,IF(E28="PB CA",0.97,IF(E28="RB CA",0.95,IF(E28="LB H",0.92,IF(E28="LB CA",0.89,IF(E28="JB tr H",0.88,IF(E28="JB tr CA",0.85,IF(E28="JB mod CA",0.8,IF(E28="CB oV CA",0.78,IF(E28="BB CA",0.74,IF(E28="CBB CA",0.72,IF(E28="Rec CA",0.7,IF(E28="CB mV CB",0.65,x) )))))))))))))</f>
        <v>0.85</v>
      </c>
      <c r="J28" s="1" t="n">
        <f aca="false">G28*I28</f>
        <v>151.3</v>
      </c>
      <c r="K28" s="1" t="n">
        <f aca="false">H28*I28</f>
        <v>127.5</v>
      </c>
      <c r="L28" s="1" t="n">
        <f aca="false">K28+J28</f>
        <v>278.8</v>
      </c>
    </row>
    <row r="29" customFormat="false" ht="13.8" hidden="false" customHeight="false" outlineLevel="0" collapsed="false">
      <c r="A29" s="0" t="s">
        <v>86</v>
      </c>
      <c r="B29" s="0" t="s">
        <v>87</v>
      </c>
      <c r="C29" s="0" t="s">
        <v>88</v>
      </c>
      <c r="D29" s="0" t="s">
        <v>62</v>
      </c>
      <c r="E29" s="0" t="s">
        <v>33</v>
      </c>
      <c r="F29" s="0" t="s">
        <v>58</v>
      </c>
      <c r="G29" s="0" t="n">
        <v>152</v>
      </c>
      <c r="H29" s="0" t="n">
        <v>160</v>
      </c>
      <c r="I29" s="0" t="n">
        <f aca="false">IF(E29="PB H",1,IF(E29="RB H",0.98,IF(E29="PB CA",0.97,IF(E29="RB CA",0.95,IF(E29="LB H",0.92,IF(E29="LB CA",0.89,IF(E29="JB tr H",0.88,IF(E29="JB tr CA",0.85,IF(E29="JB mod CA",0.8,IF(E29="CB oV CA",0.78,IF(E29="BB CA",0.74,IF(E29="CBB CA",0.72,IF(E29="Rec CA",0.7,IF(E29="CB mV CB",0.65,x) )))))))))))))</f>
        <v>0.89</v>
      </c>
      <c r="J29" s="1" t="n">
        <f aca="false">G29*I29</f>
        <v>135.28</v>
      </c>
      <c r="K29" s="1" t="n">
        <f aca="false">H29*I29</f>
        <v>142.4</v>
      </c>
      <c r="L29" s="1" t="n">
        <f aca="false">K29+J29</f>
        <v>277.68</v>
      </c>
    </row>
    <row r="30" customFormat="false" ht="13.8" hidden="false" customHeight="false" outlineLevel="0" collapsed="false">
      <c r="A30" s="0" t="s">
        <v>53</v>
      </c>
      <c r="B30" s="0" t="s">
        <v>89</v>
      </c>
      <c r="D30" s="0" t="s">
        <v>57</v>
      </c>
      <c r="E30" s="0" t="s">
        <v>47</v>
      </c>
      <c r="F30" s="0" t="s">
        <v>58</v>
      </c>
      <c r="G30" s="0" t="n">
        <v>175</v>
      </c>
      <c r="H30" s="0" t="n">
        <v>120</v>
      </c>
      <c r="I30" s="0" t="n">
        <f aca="false">IF(E30="PB H",1,IF(E30="RB H",0.98,IF(E30="PB CA",0.97,IF(E30="RB CA",0.95,IF(E30="LB H",0.92,IF(E30="LB CA",0.89,IF(E30="JB tr H",0.88,IF(E30="JB tr CA",0.85,IF(E30="JB mod CA",0.8,IF(E30="CB oV CA",0.78,IF(E30="BB CA",0.74,IF(E30="CBB CA",0.72,IF(E30="Rec CA",0.7,IF(E30="CB mV CB",0.65,x) )))))))))))))</f>
        <v>0.92</v>
      </c>
      <c r="J30" s="1" t="n">
        <f aca="false">G30*I30</f>
        <v>161</v>
      </c>
      <c r="K30" s="1" t="n">
        <f aca="false">H30*I30</f>
        <v>110.4</v>
      </c>
      <c r="L30" s="1" t="n">
        <f aca="false">K30+J30</f>
        <v>271.4</v>
      </c>
    </row>
    <row r="31" customFormat="false" ht="13.8" hidden="false" customHeight="false" outlineLevel="0" collapsed="false">
      <c r="A31" s="0" t="s">
        <v>90</v>
      </c>
      <c r="B31" s="0" t="s">
        <v>91</v>
      </c>
      <c r="D31" s="0" t="s">
        <v>92</v>
      </c>
      <c r="E31" s="0" t="s">
        <v>43</v>
      </c>
      <c r="F31" s="0" t="s">
        <v>58</v>
      </c>
      <c r="G31" s="0" t="n">
        <v>196</v>
      </c>
      <c r="H31" s="0" t="n">
        <v>120</v>
      </c>
      <c r="I31" s="0" t="n">
        <f aca="false">IF(E31="PB H",1,IF(E31="RB H",0.98,IF(E31="PB CA",0.97,IF(E31="RB CA",0.95,IF(E31="LB H",0.92,IF(E31="LB CA",0.89,IF(E31="JB tr H",0.88,IF(E31="JB tr CA",0.85,IF(E31="JB mod CA",0.8,IF(E31="CB oV CA",0.78,IF(E31="BB CA",0.74,IF(E31="CBB CA",0.72,IF(E31="Rec CA",0.7,IF(E31="CB mV CB",0.65,x) )))))))))))))</f>
        <v>0.85</v>
      </c>
      <c r="J31" s="1" t="n">
        <f aca="false">G31*I31</f>
        <v>166.6</v>
      </c>
      <c r="K31" s="1" t="n">
        <f aca="false">H31*I31</f>
        <v>102</v>
      </c>
      <c r="L31" s="1" t="n">
        <f aca="false">K31+J31</f>
        <v>268.6</v>
      </c>
    </row>
    <row r="32" customFormat="false" ht="13.8" hidden="false" customHeight="false" outlineLevel="0" collapsed="false">
      <c r="A32" s="0" t="s">
        <v>93</v>
      </c>
      <c r="B32" s="0" t="s">
        <v>94</v>
      </c>
      <c r="D32" s="0" t="s">
        <v>57</v>
      </c>
      <c r="E32" s="0" t="s">
        <v>29</v>
      </c>
      <c r="F32" s="0" t="s">
        <v>58</v>
      </c>
      <c r="G32" s="0" t="n">
        <v>179</v>
      </c>
      <c r="H32" s="0" t="n">
        <v>145</v>
      </c>
      <c r="I32" s="0" t="n">
        <f aca="false">IF(E32="PB H",1,IF(E32="RB H",0.98,IF(E32="PB CA",0.97,IF(E32="RB CA",0.95,IF(E32="LB H",0.92,IF(E32="LB CA",0.89,IF(E32="JB tr H",0.88,IF(E32="JB tr CA",0.85,IF(E32="JB mod CA",0.8,IF(E32="CB oV CA",0.78,IF(E32="BB CA",0.74,IF(E32="CBB CA",0.72,IF(E32="Rec CA",0.7,IF(E32="CB mV CB",0.65,x) )))))))))))))</f>
        <v>0.8</v>
      </c>
      <c r="J32" s="1" t="n">
        <f aca="false">G32*I32</f>
        <v>143.2</v>
      </c>
      <c r="K32" s="1" t="n">
        <f aca="false">H32*I32</f>
        <v>116</v>
      </c>
      <c r="L32" s="1" t="n">
        <f aca="false">K32+J32</f>
        <v>259.2</v>
      </c>
    </row>
    <row r="33" customFormat="false" ht="13.8" hidden="false" customHeight="false" outlineLevel="0" collapsed="false">
      <c r="A33" s="0" t="s">
        <v>95</v>
      </c>
      <c r="B33" s="0" t="s">
        <v>96</v>
      </c>
      <c r="C33" s="0" t="s">
        <v>50</v>
      </c>
      <c r="D33" s="0" t="s">
        <v>57</v>
      </c>
      <c r="E33" s="0" t="s">
        <v>97</v>
      </c>
      <c r="F33" s="0" t="s">
        <v>58</v>
      </c>
      <c r="G33" s="0" t="n">
        <v>145</v>
      </c>
      <c r="H33" s="0" t="n">
        <v>120</v>
      </c>
      <c r="I33" s="0" t="n">
        <f aca="false">IF(E33="PB H",1,IF(E33="RB H",0.98,IF(E33="PB CA",0.97,IF(E33="RB CA",0.95,IF(E33="LB H",0.92,IF(E33="LB CA",0.89,IF(E33="JB tr H",0.88,IF(E33="JB tr CA",0.85,IF(E33="JB mod CA",0.8,IF(E33="CB oV CA",0.78,IF(E33="BB CA",0.74,IF(E33="CBB CA",0.72,IF(E33="Rec CA",0.7,IF(E33="CB mV CB",0.65,x) )))))))))))))</f>
        <v>0.97</v>
      </c>
      <c r="J33" s="1" t="n">
        <f aca="false">G33*I33</f>
        <v>140.65</v>
      </c>
      <c r="K33" s="1" t="n">
        <f aca="false">H33*I33</f>
        <v>116.4</v>
      </c>
      <c r="L33" s="1" t="n">
        <f aca="false">K33+J33</f>
        <v>257.05</v>
      </c>
    </row>
    <row r="34" customFormat="false" ht="13.8" hidden="false" customHeight="false" outlineLevel="0" collapsed="false">
      <c r="A34" s="0" t="s">
        <v>98</v>
      </c>
      <c r="B34" s="0" t="s">
        <v>99</v>
      </c>
      <c r="C34" s="0" t="s">
        <v>100</v>
      </c>
      <c r="D34" s="0" t="s">
        <v>57</v>
      </c>
      <c r="E34" s="0" t="s">
        <v>26</v>
      </c>
      <c r="F34" s="0" t="s">
        <v>58</v>
      </c>
      <c r="G34" s="0" t="n">
        <v>124</v>
      </c>
      <c r="H34" s="0" t="n">
        <v>160</v>
      </c>
      <c r="I34" s="0" t="n">
        <f aca="false">IF(E34="PB H",1,IF(E34="RB H",0.98,IF(E34="PB CA",0.97,IF(E34="RB CA",0.95,IF(E34="LB H",0.92,IF(E34="LB CA",0.89,IF(E34="JB tr H",0.88,IF(E34="JB tr CA",0.85,IF(E34="JB mod CA",0.8,IF(E34="CB oV CA",0.78,IF(E34="BB CA",0.74,IF(E34="CBB CA",0.72,IF(E34="Rec CA",0.7,IF(E34="CB mV CB",0.65,x) )))))))))))))</f>
        <v>0.88</v>
      </c>
      <c r="J34" s="1" t="n">
        <f aca="false">G34*I34</f>
        <v>109.12</v>
      </c>
      <c r="K34" s="1" t="n">
        <f aca="false">H34*I34</f>
        <v>140.8</v>
      </c>
      <c r="L34" s="1" t="n">
        <f aca="false">K34+J34</f>
        <v>249.92</v>
      </c>
    </row>
    <row r="35" customFormat="false" ht="13.8" hidden="false" customHeight="false" outlineLevel="0" collapsed="false">
      <c r="A35" s="0" t="s">
        <v>63</v>
      </c>
      <c r="B35" s="0" t="s">
        <v>67</v>
      </c>
      <c r="C35" s="0" t="s">
        <v>32</v>
      </c>
      <c r="D35" s="0" t="s">
        <v>57</v>
      </c>
      <c r="E35" s="0" t="s">
        <v>33</v>
      </c>
      <c r="F35" s="0" t="s">
        <v>58</v>
      </c>
      <c r="G35" s="0" t="n">
        <v>122</v>
      </c>
      <c r="H35" s="0" t="n">
        <v>150</v>
      </c>
      <c r="I35" s="0" t="n">
        <f aca="false">IF(E35="PB H",1,IF(E35="RB H",0.98,IF(E35="PB CA",0.97,IF(E35="RB CA",0.95,IF(E35="LB H",0.92,IF(E35="LB CA",0.89,IF(E35="JB tr H",0.88,IF(E35="JB tr CA",0.85,IF(E35="JB mod CA",0.8,IF(E35="CB oV CA",0.78,IF(E35="BB CA",0.74,IF(E35="CBB CA",0.72,IF(E35="Rec CA",0.7,IF(E35="CB mV CB",0.65,x) )))))))))))))</f>
        <v>0.89</v>
      </c>
      <c r="J35" s="1" t="n">
        <f aca="false">G35*I35</f>
        <v>108.58</v>
      </c>
      <c r="K35" s="1" t="n">
        <f aca="false">H35*I35</f>
        <v>133.5</v>
      </c>
      <c r="L35" s="1" t="n">
        <f aca="false">K35+J35</f>
        <v>242.08</v>
      </c>
    </row>
    <row r="36" customFormat="false" ht="13.8" hidden="false" customHeight="false" outlineLevel="0" collapsed="false">
      <c r="A36" s="0" t="s">
        <v>101</v>
      </c>
      <c r="B36" s="0" t="s">
        <v>102</v>
      </c>
      <c r="D36" s="0" t="s">
        <v>57</v>
      </c>
      <c r="E36" s="0" t="s">
        <v>26</v>
      </c>
      <c r="F36" s="0" t="s">
        <v>58</v>
      </c>
      <c r="G36" s="0" t="n">
        <v>160</v>
      </c>
      <c r="H36" s="0" t="n">
        <v>100</v>
      </c>
      <c r="I36" s="0" t="n">
        <f aca="false">IF(E36="PB H",1,IF(E36="RB H",0.98,IF(E36="PB CA",0.97,IF(E36="RB CA",0.95,IF(E36="LB H",0.92,IF(E36="LB CA",0.89,IF(E36="JB tr H",0.88,IF(E36="JB tr CA",0.85,IF(E36="JB mod CA",0.8,IF(E36="CB oV CA",0.78,IF(E36="BB CA",0.74,IF(E36="CBB CA",0.72,IF(E36="Rec CA",0.7,IF(E36="CB mV CB",0.65,x) )))))))))))))</f>
        <v>0.88</v>
      </c>
      <c r="J36" s="1" t="n">
        <f aca="false">G36*I36</f>
        <v>140.8</v>
      </c>
      <c r="K36" s="1" t="n">
        <f aca="false">H36*I36</f>
        <v>88</v>
      </c>
      <c r="L36" s="1" t="n">
        <f aca="false">K36+J36</f>
        <v>228.8</v>
      </c>
    </row>
    <row r="37" customFormat="false" ht="13.8" hidden="false" customHeight="false" outlineLevel="0" collapsed="false">
      <c r="A37" s="0" t="s">
        <v>103</v>
      </c>
      <c r="B37" s="0" t="s">
        <v>99</v>
      </c>
      <c r="C37" s="0" t="s">
        <v>41</v>
      </c>
      <c r="D37" s="0" t="s">
        <v>57</v>
      </c>
      <c r="E37" s="0" t="s">
        <v>104</v>
      </c>
      <c r="F37" s="0" t="s">
        <v>58</v>
      </c>
      <c r="G37" s="0" t="n">
        <v>153</v>
      </c>
      <c r="H37" s="0" t="n">
        <v>75</v>
      </c>
      <c r="I37" s="0" t="n">
        <f aca="false">IF(E37="PB H",1,IF(E37="RB H",0.98,IF(E37="PB CA",0.97,IF(E37="RB CA",0.95,IF(E37="LB H",0.92,IF(E37="LB CA",0.89,IF(E37="JB tr H",0.88,IF(E37="JB tr CA",0.85,IF(E37="JB mod CA",0.8,IF(E37="CB oV CA",0.78,IF(E37="BB CA",0.74,IF(E37="CBB CA",0.72,IF(E37="Rec CA",0.7,IF(E37="CB mV CB",0.65,x) )))))))))))))</f>
        <v>0.98</v>
      </c>
      <c r="J37" s="1" t="n">
        <f aca="false">G37*I37</f>
        <v>149.94</v>
      </c>
      <c r="K37" s="1" t="n">
        <f aca="false">H37*I37</f>
        <v>73.5</v>
      </c>
      <c r="L37" s="1" t="n">
        <f aca="false">K37+J37</f>
        <v>223.44</v>
      </c>
    </row>
    <row r="38" customFormat="false" ht="13.8" hidden="false" customHeight="false" outlineLevel="0" collapsed="false">
      <c r="A38" s="0" t="s">
        <v>105</v>
      </c>
      <c r="B38" s="0" t="s">
        <v>106</v>
      </c>
      <c r="C38" s="0" t="s">
        <v>107</v>
      </c>
      <c r="D38" s="0" t="s">
        <v>57</v>
      </c>
      <c r="E38" s="0" t="s">
        <v>43</v>
      </c>
      <c r="F38" s="0" t="s">
        <v>58</v>
      </c>
      <c r="G38" s="0" t="n">
        <v>223</v>
      </c>
      <c r="H38" s="0" t="n">
        <v>35</v>
      </c>
      <c r="I38" s="0" t="n">
        <f aca="false">IF(E38="PB H",1,IF(E38="RB H",0.98,IF(E38="PB CA",0.97,IF(E38="RB CA",0.95,IF(E38="LB H",0.92,IF(E38="LB CA",0.89,IF(E38="JB tr H",0.88,IF(E38="JB tr CA",0.85,IF(E38="JB mod CA",0.8,IF(E38="CB oV CA",0.78,IF(E38="BB CA",0.74,IF(E38="CBB CA",0.72,IF(E38="Rec CA",0.7,IF(E38="CB mV CB",0.65,x) )))))))))))))</f>
        <v>0.85</v>
      </c>
      <c r="J38" s="1" t="n">
        <f aca="false">G38*I38</f>
        <v>189.55</v>
      </c>
      <c r="K38" s="1" t="n">
        <f aca="false">H38*I38</f>
        <v>29.75</v>
      </c>
      <c r="L38" s="1" t="n">
        <f aca="false">K38+J38</f>
        <v>219.3</v>
      </c>
    </row>
    <row r="39" customFormat="false" ht="13.8" hidden="false" customHeight="false" outlineLevel="0" collapsed="false">
      <c r="A39" s="0" t="s">
        <v>108</v>
      </c>
      <c r="B39" s="0" t="s">
        <v>109</v>
      </c>
      <c r="C39" s="0" t="s">
        <v>41</v>
      </c>
      <c r="D39" s="0" t="s">
        <v>62</v>
      </c>
      <c r="E39" s="0" t="s">
        <v>29</v>
      </c>
      <c r="F39" s="0" t="s">
        <v>58</v>
      </c>
      <c r="G39" s="0" t="n">
        <v>168</v>
      </c>
      <c r="H39" s="0" t="n">
        <v>105</v>
      </c>
      <c r="I39" s="0" t="n">
        <f aca="false">IF(E39="PB H",1,IF(E39="RB H",0.98,IF(E39="PB CA",0.97,IF(E39="RB CA",0.95,IF(E39="LB H",0.92,IF(E39="LB CA",0.89,IF(E39="JB tr H",0.88,IF(E39="JB tr CA",0.85,IF(E39="JB mod CA",0.8,IF(E39="CB oV CA",0.78,IF(E39="BB CA",0.74,IF(E39="CBB CA",0.72,IF(E39="Rec CA",0.7,IF(E39="CB mV CB",0.65,x) )))))))))))))</f>
        <v>0.8</v>
      </c>
      <c r="J39" s="1" t="n">
        <f aca="false">G39*I39</f>
        <v>134.4</v>
      </c>
      <c r="K39" s="1" t="n">
        <f aca="false">H39*I39</f>
        <v>84</v>
      </c>
      <c r="L39" s="1" t="n">
        <f aca="false">K39+J39</f>
        <v>218.4</v>
      </c>
    </row>
    <row r="40" customFormat="false" ht="13.8" hidden="false" customHeight="false" outlineLevel="0" collapsed="false">
      <c r="A40" s="0" t="s">
        <v>110</v>
      </c>
      <c r="B40" s="0" t="s">
        <v>111</v>
      </c>
      <c r="C40" s="0" t="s">
        <v>80</v>
      </c>
      <c r="D40" s="0" t="s">
        <v>62</v>
      </c>
      <c r="E40" s="0" t="s">
        <v>36</v>
      </c>
      <c r="F40" s="0" t="s">
        <v>58</v>
      </c>
      <c r="G40" s="0" t="n">
        <v>157</v>
      </c>
      <c r="H40" s="0" t="n">
        <v>60</v>
      </c>
      <c r="I40" s="0" t="n">
        <f aca="false">IF(E40="PB H",1,IF(E40="RB H",0.98,IF(E40="PB CA",0.97,IF(E40="RB CA",0.95,IF(E40="LB H",0.92,IF(E40="LB CA",0.89,IF(E40="JB tr H",0.88,IF(E40="JB tr CA",0.85,IF(E40="JB mod CA",0.8,IF(E40="CB oV CA",0.78,IF(E40="BB CA",0.74,IF(E40="CBB CA",0.72,IF(E40="Rec CA",0.7,IF(E40="CB mV CB",0.65,x) )))))))))))))</f>
        <v>1</v>
      </c>
      <c r="J40" s="1" t="n">
        <f aca="false">G40*I40</f>
        <v>157</v>
      </c>
      <c r="K40" s="1" t="n">
        <f aca="false">H40*I40</f>
        <v>60</v>
      </c>
      <c r="L40" s="1" t="n">
        <f aca="false">K40+J40</f>
        <v>217</v>
      </c>
    </row>
    <row r="41" customFormat="false" ht="13.8" hidden="false" customHeight="false" outlineLevel="0" collapsed="false">
      <c r="A41" s="0" t="s">
        <v>112</v>
      </c>
      <c r="B41" s="0" t="s">
        <v>113</v>
      </c>
      <c r="C41" s="0" t="s">
        <v>114</v>
      </c>
      <c r="D41" s="0" t="s">
        <v>57</v>
      </c>
      <c r="E41" s="0" t="s">
        <v>36</v>
      </c>
      <c r="F41" s="0" t="s">
        <v>58</v>
      </c>
      <c r="G41" s="0" t="n">
        <v>113</v>
      </c>
      <c r="H41" s="0" t="n">
        <v>70</v>
      </c>
      <c r="I41" s="0" t="n">
        <f aca="false">IF(E41="PB H",1,IF(E41="RB H",0.98,IF(E41="PB CA",0.97,IF(E41="RB CA",0.95,IF(E41="LB H",0.92,IF(E41="LB CA",0.89,IF(E41="JB tr H",0.88,IF(E41="JB tr CA",0.85,IF(E41="JB mod CA",0.8,IF(E41="CB oV CA",0.78,IF(E41="BB CA",0.74,IF(E41="CBB CA",0.72,IF(E41="Rec CA",0.7,IF(E41="CB mV CB",0.65,x) )))))))))))))</f>
        <v>1</v>
      </c>
      <c r="J41" s="1" t="n">
        <f aca="false">G41*I41</f>
        <v>113</v>
      </c>
      <c r="K41" s="1" t="n">
        <f aca="false">H41*I41</f>
        <v>70</v>
      </c>
      <c r="L41" s="1" t="n">
        <f aca="false">K41+J41</f>
        <v>183</v>
      </c>
    </row>
    <row r="42" customFormat="false" ht="13.8" hidden="false" customHeight="false" outlineLevel="0" collapsed="false">
      <c r="A42" s="0" t="s">
        <v>115</v>
      </c>
      <c r="B42" s="0" t="s">
        <v>116</v>
      </c>
      <c r="D42" s="0" t="s">
        <v>57</v>
      </c>
      <c r="E42" s="0" t="s">
        <v>29</v>
      </c>
      <c r="F42" s="0" t="s">
        <v>58</v>
      </c>
      <c r="G42" s="0" t="n">
        <v>127</v>
      </c>
      <c r="H42" s="0" t="n">
        <v>55</v>
      </c>
      <c r="I42" s="0" t="n">
        <f aca="false">IF(E42="PB H",1,IF(E42="RB H",0.98,IF(E42="PB CA",0.97,IF(E42="RB CA",0.95,IF(E42="LB H",0.92,IF(E42="LB CA",0.89,IF(E42="JB tr H",0.88,IF(E42="JB tr CA",0.85,IF(E42="JB mod CA",0.8,IF(E42="CB oV CA",0.78,IF(E42="BB CA",0.74,IF(E42="CBB CA",0.72,IF(E42="Rec CA",0.7,IF(E42="CB mV CB",0.65,x) )))))))))))))</f>
        <v>0.8</v>
      </c>
      <c r="J42" s="1" t="n">
        <f aca="false">G42*I42</f>
        <v>101.6</v>
      </c>
      <c r="K42" s="1" t="n">
        <f aca="false">H42*I42</f>
        <v>44</v>
      </c>
      <c r="L42" s="1" t="n">
        <f aca="false">K42+J42</f>
        <v>145.6</v>
      </c>
    </row>
    <row r="43" customFormat="false" ht="13.8" hidden="false" customHeight="false" outlineLevel="0" collapsed="false">
      <c r="A43" s="0" t="s">
        <v>70</v>
      </c>
      <c r="B43" s="0" t="s">
        <v>117</v>
      </c>
      <c r="D43" s="0" t="s">
        <v>57</v>
      </c>
      <c r="E43" s="0" t="s">
        <v>26</v>
      </c>
      <c r="F43" s="0" t="s">
        <v>58</v>
      </c>
      <c r="G43" s="0" t="n">
        <v>104</v>
      </c>
      <c r="H43" s="0" t="n">
        <v>60</v>
      </c>
      <c r="I43" s="0" t="n">
        <f aca="false">IF(E43="PB H",1,IF(E43="RB H",0.98,IF(E43="PB CA",0.97,IF(E43="RB CA",0.95,IF(E43="LB H",0.92,IF(E43="LB CA",0.89,IF(E43="JB tr H",0.88,IF(E43="JB tr CA",0.85,IF(E43="JB mod CA",0.8,IF(E43="CB oV CA",0.78,IF(E43="BB CA",0.74,IF(E43="CBB CA",0.72,IF(E43="Rec CA",0.7,IF(E43="CB mV CB",0.65,x) )))))))))))))</f>
        <v>0.88</v>
      </c>
      <c r="J43" s="1" t="n">
        <f aca="false">G43*I43</f>
        <v>91.52</v>
      </c>
      <c r="K43" s="1" t="n">
        <f aca="false">H43*I43</f>
        <v>52.8</v>
      </c>
      <c r="L43" s="1" t="n">
        <f aca="false">K43+J43</f>
        <v>144.32</v>
      </c>
    </row>
    <row r="44" customFormat="false" ht="13.8" hidden="false" customHeight="false" outlineLevel="0" collapsed="false">
      <c r="A44" s="0" t="s">
        <v>118</v>
      </c>
      <c r="B44" s="0" t="s">
        <v>119</v>
      </c>
      <c r="D44" s="0" t="s">
        <v>57</v>
      </c>
      <c r="E44" s="0" t="s">
        <v>33</v>
      </c>
      <c r="F44" s="0" t="s">
        <v>58</v>
      </c>
      <c r="G44" s="0" t="n">
        <v>66</v>
      </c>
      <c r="H44" s="0" t="n">
        <v>95</v>
      </c>
      <c r="I44" s="0" t="n">
        <f aca="false">IF(E44="PB H",1,IF(E44="RB H",0.98,IF(E44="PB CA",0.97,IF(E44="RB CA",0.95,IF(E44="LB H",0.92,IF(E44="LB CA",0.89,IF(E44="JB tr H",0.88,IF(E44="JB tr CA",0.85,IF(E44="JB mod CA",0.8,IF(E44="CB oV CA",0.78,IF(E44="BB CA",0.74,IF(E44="CBB CA",0.72,IF(E44="Rec CA",0.7,IF(E44="CB mV CB",0.65,x) )))))))))))))</f>
        <v>0.89</v>
      </c>
      <c r="J44" s="1" t="n">
        <f aca="false">G44*I44</f>
        <v>58.74</v>
      </c>
      <c r="K44" s="1" t="n">
        <f aca="false">H44*I44</f>
        <v>84.55</v>
      </c>
      <c r="L44" s="1" t="n">
        <f aca="false">K44+J44</f>
        <v>143.29</v>
      </c>
    </row>
    <row r="45" customFormat="false" ht="13.8" hidden="false" customHeight="false" outlineLevel="0" collapsed="false">
      <c r="A45" s="0" t="s">
        <v>120</v>
      </c>
      <c r="B45" s="0" t="s">
        <v>99</v>
      </c>
      <c r="D45" s="0" t="s">
        <v>57</v>
      </c>
      <c r="E45" s="0" t="s">
        <v>121</v>
      </c>
      <c r="F45" s="0" t="s">
        <v>58</v>
      </c>
      <c r="G45" s="0" t="n">
        <v>118</v>
      </c>
      <c r="H45" s="0" t="n">
        <v>75</v>
      </c>
      <c r="I45" s="0" t="n">
        <f aca="false">IF(E45="PB H",1,IF(E45="RB H",0.98,IF(E45="PB CA",0.97,IF(E45="RB CA",0.95,IF(E45="LB H",0.92,IF(E45="LB CA",0.89,IF(E45="JB tr H",0.88,IF(E45="JB tr CA",0.85,IF(E45="JB mod CA",0.8,IF(E45="CB oV CA",0.78,IF(E45="BB CA",0.74,IF(E45="CBB CA",0.72,IF(E45="Rec CA",0.7,IF(E45="CB mV CB",0.65,x) )))))))))))))</f>
        <v>0.74</v>
      </c>
      <c r="J45" s="1" t="n">
        <f aca="false">G45*I45</f>
        <v>87.32</v>
      </c>
      <c r="K45" s="1" t="n">
        <f aca="false">H45*I45</f>
        <v>55.5</v>
      </c>
      <c r="L45" s="1" t="n">
        <f aca="false">K45+J45</f>
        <v>142.82</v>
      </c>
    </row>
    <row r="46" customFormat="false" ht="13.8" hidden="false" customHeight="false" outlineLevel="0" collapsed="false">
      <c r="A46" s="0" t="s">
        <v>122</v>
      </c>
      <c r="B46" s="0" t="s">
        <v>123</v>
      </c>
      <c r="D46" s="0" t="s">
        <v>57</v>
      </c>
      <c r="E46" s="0" t="s">
        <v>47</v>
      </c>
      <c r="F46" s="0" t="s">
        <v>58</v>
      </c>
      <c r="G46" s="0" t="n">
        <v>96</v>
      </c>
      <c r="H46" s="0" t="n">
        <v>50</v>
      </c>
      <c r="I46" s="0" t="n">
        <f aca="false">IF(E46="PB H",1,IF(E46="RB H",0.98,IF(E46="PB CA",0.97,IF(E46="RB CA",0.95,IF(E46="LB H",0.92,IF(E46="LB CA",0.89,IF(E46="JB tr H",0.88,IF(E46="JB tr CA",0.85,IF(E46="JB mod CA",0.8,IF(E46="CB oV CA",0.78,IF(E46="BB CA",0.74,IF(E46="CBB CA",0.72,IF(E46="Rec CA",0.7,IF(E46="CB mV CB",0.65,x) )))))))))))))</f>
        <v>0.92</v>
      </c>
      <c r="J46" s="1" t="n">
        <f aca="false">G46*I46</f>
        <v>88.32</v>
      </c>
      <c r="K46" s="1" t="n">
        <f aca="false">H46*I46</f>
        <v>46</v>
      </c>
      <c r="L46" s="1" t="n">
        <f aca="false">K46+J46</f>
        <v>134.32</v>
      </c>
    </row>
    <row r="47" customFormat="false" ht="13.8" hidden="false" customHeight="false" outlineLevel="0" collapsed="false">
      <c r="A47" s="0" t="s">
        <v>124</v>
      </c>
      <c r="B47" s="0" t="s">
        <v>125</v>
      </c>
      <c r="C47" s="0" t="s">
        <v>16</v>
      </c>
      <c r="D47" s="0" t="s">
        <v>57</v>
      </c>
      <c r="E47" s="0" t="s">
        <v>33</v>
      </c>
      <c r="F47" s="0" t="s">
        <v>58</v>
      </c>
      <c r="G47" s="0" t="n">
        <v>84</v>
      </c>
      <c r="H47" s="0" t="n">
        <v>65</v>
      </c>
      <c r="I47" s="0" t="n">
        <f aca="false">IF(E47="PB H",1,IF(E47="RB H",0.98,IF(E47="PB CA",0.97,IF(E47="RB CA",0.95,IF(E47="LB H",0.92,IF(E47="LB CA",0.89,IF(E47="JB tr H",0.88,IF(E47="JB tr CA",0.85,IF(E47="JB mod CA",0.8,IF(E47="CB oV CA",0.78,IF(E47="BB CA",0.74,IF(E47="CBB CA",0.72,IF(E47="Rec CA",0.7,IF(E47="CB mV CB",0.65,x) )))))))))))))</f>
        <v>0.89</v>
      </c>
      <c r="J47" s="1" t="n">
        <f aca="false">G47*I47</f>
        <v>74.76</v>
      </c>
      <c r="K47" s="1" t="n">
        <f aca="false">H47*I47</f>
        <v>57.85</v>
      </c>
      <c r="L47" s="1" t="n">
        <f aca="false">K47+J47</f>
        <v>132.61</v>
      </c>
    </row>
    <row r="48" customFormat="false" ht="13.8" hidden="false" customHeight="false" outlineLevel="0" collapsed="false">
      <c r="A48" s="0" t="s">
        <v>126</v>
      </c>
      <c r="B48" s="0" t="s">
        <v>127</v>
      </c>
      <c r="C48" s="0" t="s">
        <v>128</v>
      </c>
      <c r="D48" s="0" t="s">
        <v>57</v>
      </c>
      <c r="E48" s="0" t="s">
        <v>29</v>
      </c>
      <c r="F48" s="0" t="s">
        <v>58</v>
      </c>
      <c r="G48" s="0" t="n">
        <v>129</v>
      </c>
      <c r="H48" s="0" t="n">
        <v>35</v>
      </c>
      <c r="I48" s="0" t="n">
        <f aca="false">IF(E48="PB H",1,IF(E48="RB H",0.98,IF(E48="PB CA",0.97,IF(E48="RB CA",0.95,IF(E48="LB H",0.92,IF(E48="LB CA",0.89,IF(E48="JB tr H",0.88,IF(E48="JB tr CA",0.85,IF(E48="JB mod CA",0.8,IF(E48="CB oV CA",0.78,IF(E48="BB CA",0.74,IF(E48="CBB CA",0.72,IF(E48="Rec CA",0.7,IF(E48="CB mV CB",0.65,x) )))))))))))))</f>
        <v>0.8</v>
      </c>
      <c r="J48" s="1" t="n">
        <f aca="false">G48*I48</f>
        <v>103.2</v>
      </c>
      <c r="K48" s="1" t="n">
        <f aca="false">H48*I48</f>
        <v>28</v>
      </c>
      <c r="L48" s="1" t="n">
        <f aca="false">K48+J48</f>
        <v>131.2</v>
      </c>
    </row>
    <row r="49" customFormat="false" ht="13.8" hidden="false" customHeight="false" outlineLevel="0" collapsed="false">
      <c r="A49" s="0" t="s">
        <v>129</v>
      </c>
      <c r="B49" s="0" t="s">
        <v>99</v>
      </c>
      <c r="D49" s="0" t="s">
        <v>57</v>
      </c>
      <c r="E49" s="0" t="s">
        <v>29</v>
      </c>
      <c r="F49" s="0" t="s">
        <v>58</v>
      </c>
      <c r="G49" s="0" t="n">
        <v>100</v>
      </c>
      <c r="H49" s="0" t="n">
        <v>55</v>
      </c>
      <c r="I49" s="0" t="n">
        <f aca="false">IF(E49="PB H",1,IF(E49="RB H",0.98,IF(E49="PB CA",0.97,IF(E49="RB CA",0.95,IF(E49="LB H",0.92,IF(E49="LB CA",0.89,IF(E49="JB tr H",0.88,IF(E49="JB tr CA",0.85,IF(E49="JB mod CA",0.8,IF(E49="CB oV CA",0.78,IF(E49="BB CA",0.74,IF(E49="CBB CA",0.72,IF(E49="Rec CA",0.7,IF(E49="CB mV CB",0.65,x) )))))))))))))</f>
        <v>0.8</v>
      </c>
      <c r="J49" s="1" t="n">
        <f aca="false">G49*I49</f>
        <v>80</v>
      </c>
      <c r="K49" s="1" t="n">
        <f aca="false">H49*I49</f>
        <v>44</v>
      </c>
      <c r="L49" s="1" t="n">
        <f aca="false">K49+J49</f>
        <v>124</v>
      </c>
    </row>
    <row r="50" customFormat="false" ht="13.8" hidden="false" customHeight="false" outlineLevel="0" collapsed="false">
      <c r="A50" s="0" t="s">
        <v>130</v>
      </c>
      <c r="B50" s="0" t="s">
        <v>131</v>
      </c>
      <c r="D50" s="0" t="s">
        <v>132</v>
      </c>
      <c r="E50" s="0" t="s">
        <v>43</v>
      </c>
      <c r="F50" s="0" t="s">
        <v>58</v>
      </c>
      <c r="G50" s="0" t="n">
        <v>107</v>
      </c>
      <c r="H50" s="0" t="n">
        <v>10</v>
      </c>
      <c r="I50" s="0" t="n">
        <f aca="false">IF(E50="PB H",1,IF(E50="RB H",0.98,IF(E50="PB CA",0.97,IF(E50="RB CA",0.95,IF(E50="LB H",0.92,IF(E50="LB CA",0.89,IF(E50="JB tr H",0.88,IF(E50="JB tr CA",0.85,IF(E50="JB mod CA",0.8,IF(E50="CB oV CA",0.78,IF(E50="BB CA",0.74,IF(E50="CBB CA",0.72,IF(E50="Rec CA",0.7,IF(E50="CB mV CB",0.65,x) )))))))))))))</f>
        <v>0.85</v>
      </c>
      <c r="J50" s="1" t="n">
        <f aca="false">G50*I50</f>
        <v>90.95</v>
      </c>
      <c r="K50" s="1" t="n">
        <f aca="false">H50*I50</f>
        <v>8.5</v>
      </c>
      <c r="L50" s="1" t="n">
        <f aca="false">K50+J50</f>
        <v>99.45</v>
      </c>
    </row>
    <row r="51" customFormat="false" ht="13.8" hidden="false" customHeight="false" outlineLevel="0" collapsed="false">
      <c r="A51" s="0" t="s">
        <v>133</v>
      </c>
      <c r="B51" s="0" t="s">
        <v>134</v>
      </c>
      <c r="D51" s="0" t="s">
        <v>57</v>
      </c>
      <c r="E51" s="0" t="s">
        <v>43</v>
      </c>
      <c r="F51" s="0" t="s">
        <v>58</v>
      </c>
      <c r="G51" s="0" t="n">
        <v>79</v>
      </c>
      <c r="H51" s="0" t="n">
        <v>25</v>
      </c>
      <c r="I51" s="0" t="n">
        <f aca="false">IF(E51="PB H",1,IF(E51="RB H",0.98,IF(E51="PB CA",0.97,IF(E51="RB CA",0.95,IF(E51="LB H",0.92,IF(E51="LB CA",0.89,IF(E51="JB tr H",0.88,IF(E51="JB tr CA",0.85,IF(E51="JB mod CA",0.8,IF(E51="CB oV CA",0.78,IF(E51="BB CA",0.74,IF(E51="CBB CA",0.72,IF(E51="Rec CA",0.7,IF(E51="CB mV CB",0.65,x) )))))))))))))</f>
        <v>0.85</v>
      </c>
      <c r="J51" s="1" t="n">
        <f aca="false">G51*I51</f>
        <v>67.15</v>
      </c>
      <c r="K51" s="1" t="n">
        <f aca="false">H51*I51</f>
        <v>21.25</v>
      </c>
      <c r="L51" s="1" t="n">
        <f aca="false">K51+J51</f>
        <v>88.4</v>
      </c>
    </row>
    <row r="52" customFormat="false" ht="13.8" hidden="false" customHeight="false" outlineLevel="0" collapsed="false">
      <c r="A52" s="0" t="s">
        <v>135</v>
      </c>
      <c r="B52" s="0" t="s">
        <v>136</v>
      </c>
      <c r="D52" s="0" t="s">
        <v>57</v>
      </c>
      <c r="E52" s="0" t="s">
        <v>26</v>
      </c>
      <c r="F52" s="0" t="s">
        <v>58</v>
      </c>
      <c r="G52" s="0" t="n">
        <v>107</v>
      </c>
      <c r="H52" s="0" t="n">
        <v>-35</v>
      </c>
      <c r="I52" s="0" t="n">
        <f aca="false">IF(E52="PB H",1,IF(E52="RB H",0.98,IF(E52="PB CA",0.97,IF(E52="RB CA",0.95,IF(E52="LB H",0.92,IF(E52="LB CA",0.89,IF(E52="JB tr H",0.88,IF(E52="JB tr CA",0.85,IF(E52="JB mod CA",0.8,IF(E52="CB oV CA",0.78,IF(E52="BB CA",0.74,IF(E52="CBB CA",0.72,IF(E52="Rec CA",0.7,IF(E52="CB mV CB",0.65,x) )))))))))))))</f>
        <v>0.88</v>
      </c>
      <c r="J52" s="1" t="n">
        <f aca="false">G52*I52</f>
        <v>94.16</v>
      </c>
      <c r="K52" s="1" t="n">
        <f aca="false">H52*I52</f>
        <v>-30.8</v>
      </c>
      <c r="L52" s="1" t="n">
        <f aca="false">K52+J52</f>
        <v>63.36</v>
      </c>
    </row>
    <row r="53" customFormat="false" ht="13.8" hidden="false" customHeight="false" outlineLevel="0" collapsed="false">
      <c r="A53" s="0" t="s">
        <v>51</v>
      </c>
      <c r="B53" s="0" t="s">
        <v>137</v>
      </c>
      <c r="D53" s="0" t="s">
        <v>138</v>
      </c>
      <c r="E53" s="0" t="s">
        <v>33</v>
      </c>
      <c r="F53" s="0" t="s">
        <v>139</v>
      </c>
      <c r="G53" s="0" t="n">
        <v>129</v>
      </c>
      <c r="H53" s="0" t="n">
        <v>120</v>
      </c>
      <c r="I53" s="0" t="n">
        <f aca="false">IF(E53="PB H",1,IF(E53="RB H",0.98,IF(E53="PB CA",0.97,IF(E53="RB CA",0.95,IF(E53="LB H",0.92,IF(E53="LB CA",0.89,IF(E53="JB tr H",0.88,IF(E53="JB tr CA",0.85,IF(E53="JB mod CA",0.8,IF(E53="CB oV CA",0.78,IF(E53="BB CA",0.74,IF(E53="CBB CA",0.72,IF(E53="Rec CA",0.7,IF(E53="CB mV CB",0.65,x) )))))))))))))</f>
        <v>0.89</v>
      </c>
      <c r="J53" s="5" t="n">
        <f aca="false">G53*I53</f>
        <v>114.81</v>
      </c>
      <c r="K53" s="5" t="n">
        <f aca="false">H53*I53</f>
        <v>106.8</v>
      </c>
      <c r="L53" s="1" t="n">
        <f aca="false">K53+J53</f>
        <v>221.61</v>
      </c>
      <c r="M53" s="0" t="n">
        <v>2</v>
      </c>
      <c r="N53" s="0" t="n">
        <v>1</v>
      </c>
    </row>
    <row r="54" customFormat="false" ht="13.8" hidden="false" customHeight="false" outlineLevel="0" collapsed="false">
      <c r="A54" s="0" t="s">
        <v>140</v>
      </c>
      <c r="B54" s="0" t="s">
        <v>141</v>
      </c>
      <c r="C54" s="0" t="s">
        <v>41</v>
      </c>
      <c r="D54" s="0" t="s">
        <v>142</v>
      </c>
      <c r="E54" s="0" t="s">
        <v>18</v>
      </c>
      <c r="F54" s="0" t="s">
        <v>139</v>
      </c>
      <c r="G54" s="0" t="n">
        <v>214</v>
      </c>
      <c r="H54" s="0" t="n">
        <v>120</v>
      </c>
      <c r="I54" s="0" t="n">
        <f aca="false">IF(E54="PB H",1,IF(E54="RB H",0.98,IF(E54="PB CA",0.97,IF(E54="RB CA",0.95,IF(E54="LB H",0.92,IF(E54="LB CA",0.89,IF(E54="JB tr H",0.88,IF(E54="JB tr CA",0.85,IF(E54="JB mod CA",0.8,IF(E54="CB oV CA",0.78,IF(E54="BB CA",0.74,IF(E54="CBB CA",0.72,IF(E54="Rec CA",0.7,IF(E54="CB mV CB",0.65,x) )))))))))))))</f>
        <v>0.65</v>
      </c>
      <c r="J54" s="5" t="n">
        <f aca="false">G54*I54</f>
        <v>139.1</v>
      </c>
      <c r="K54" s="1" t="n">
        <f aca="false">H54*I54</f>
        <v>78</v>
      </c>
      <c r="L54" s="1" t="n">
        <f aca="false">K54+J54</f>
        <v>217.1</v>
      </c>
      <c r="M54" s="0" t="n">
        <v>1</v>
      </c>
    </row>
    <row r="55" customFormat="false" ht="13.8" hidden="false" customHeight="false" outlineLevel="0" collapsed="false">
      <c r="A55" s="0" t="s">
        <v>98</v>
      </c>
      <c r="B55" s="0" t="s">
        <v>143</v>
      </c>
      <c r="C55" s="0" t="s">
        <v>100</v>
      </c>
      <c r="D55" s="0" t="s">
        <v>142</v>
      </c>
      <c r="E55" s="0" t="s">
        <v>26</v>
      </c>
      <c r="F55" s="0" t="s">
        <v>139</v>
      </c>
      <c r="G55" s="0" t="n">
        <v>91</v>
      </c>
      <c r="H55" s="0" t="n">
        <v>40</v>
      </c>
      <c r="I55" s="0" t="n">
        <f aca="false">IF(E55="PB H",1,IF(E55="RB H",0.98,IF(E55="PB CA",0.97,IF(E55="RB CA",0.95,IF(E55="LB H",0.92,IF(E55="LB CA",0.89,IF(E55="JB tr H",0.88,IF(E55="JB tr CA",0.85,IF(E55="JB mod CA",0.8,IF(E55="CB oV CA",0.78,IF(E55="BB CA",0.74,IF(E55="CBB CA",0.72,IF(E55="Rec CA",0.7,IF(E55="CB mV CB",0.65,x) )))))))))))))</f>
        <v>0.88</v>
      </c>
      <c r="J55" s="5" t="n">
        <f aca="false">G55*I55</f>
        <v>80.08</v>
      </c>
      <c r="K55" s="1" t="n">
        <f aca="false">H55*I55</f>
        <v>35.2</v>
      </c>
      <c r="L55" s="1" t="n">
        <f aca="false">K55+J55</f>
        <v>115.28</v>
      </c>
      <c r="M55" s="0" t="n">
        <v>3</v>
      </c>
    </row>
    <row r="56" customFormat="false" ht="13.8" hidden="false" customHeight="false" outlineLevel="0" collapsed="false">
      <c r="A56" s="0" t="s">
        <v>144</v>
      </c>
      <c r="B56" s="0" t="s">
        <v>145</v>
      </c>
      <c r="C56" s="0" t="s">
        <v>146</v>
      </c>
      <c r="D56" s="0" t="s">
        <v>147</v>
      </c>
      <c r="E56" s="0" t="s">
        <v>33</v>
      </c>
      <c r="F56" s="0" t="s">
        <v>139</v>
      </c>
      <c r="G56" s="0" t="n">
        <v>70</v>
      </c>
      <c r="H56" s="0" t="n">
        <v>-15</v>
      </c>
      <c r="I56" s="0" t="n">
        <f aca="false">IF(E56="PB H",1,IF(E56="RB H",0.98,IF(E56="PB CA",0.97,IF(E56="RB CA",0.95,IF(E56="LB H",0.92,IF(E56="LB CA",0.89,IF(E56="JB tr H",0.88,IF(E56="JB tr CA",0.85,IF(E56="JB mod CA",0.8,IF(E56="CB oV CA",0.78,IF(E56="BB CA",0.74,IF(E56="CBB CA",0.72,IF(E56="Rec CA",0.7,IF(E56="CB mV CB",0.65,x) )))))))))))))</f>
        <v>0.89</v>
      </c>
      <c r="J56" s="1" t="n">
        <f aca="false">G56*I56</f>
        <v>62.3</v>
      </c>
      <c r="K56" s="1" t="n">
        <f aca="false">H56*I56</f>
        <v>-13.35</v>
      </c>
      <c r="L56" s="1" t="n">
        <f aca="false">K56+J56</f>
        <v>48.95</v>
      </c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2018-02-07T00:17:19Z</dcterms:created>
  <dc:creator>Theo Engels</dc:creator>
  <dc:description/>
  <dc:language>de-DE</dc:language>
  <cp:lastModifiedBy/>
  <dcterms:modified xsi:type="dcterms:W3CDTF">2018-10-20T19:24:46Z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